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TT\Rankings\Sr Rankings\"/>
    </mc:Choice>
  </mc:AlternateContent>
  <bookViews>
    <workbookView xWindow="480" yWindow="570" windowWidth="12240" windowHeight="79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8" i="1" l="1"/>
  <c r="L8" i="1" s="1"/>
  <c r="I8" i="1"/>
  <c r="G8" i="1"/>
  <c r="H8" i="1" s="1"/>
  <c r="E8" i="1"/>
  <c r="F8" i="1" s="1"/>
  <c r="C8" i="1"/>
  <c r="D8" i="1" s="1"/>
  <c r="J8" i="1"/>
  <c r="K7" i="1"/>
  <c r="L7" i="1" s="1"/>
  <c r="C6" i="1"/>
  <c r="D6" i="1" s="1"/>
  <c r="E6" i="1"/>
  <c r="F6" i="1" s="1"/>
  <c r="G6" i="1"/>
  <c r="H6" i="1" s="1"/>
  <c r="I6" i="1"/>
  <c r="J6" i="1" s="1"/>
  <c r="K6" i="1"/>
  <c r="L6" i="1" s="1"/>
  <c r="C7" i="1"/>
  <c r="D7" i="1" s="1"/>
  <c r="E7" i="1"/>
  <c r="F7" i="1" s="1"/>
  <c r="G7" i="1"/>
  <c r="H7" i="1" s="1"/>
  <c r="I7" i="1"/>
  <c r="J7" i="1" s="1"/>
</calcChain>
</file>

<file path=xl/sharedStrings.xml><?xml version="1.0" encoding="utf-8"?>
<sst xmlns="http://schemas.openxmlformats.org/spreadsheetml/2006/main" count="17" uniqueCount="17">
  <si>
    <t>Winner (Singles)</t>
  </si>
  <si>
    <t>Winner (Doubles)</t>
  </si>
  <si>
    <t>Finalist (Singles)</t>
  </si>
  <si>
    <t>Finalist (Doubles)</t>
  </si>
  <si>
    <t>SF (Singles)</t>
  </si>
  <si>
    <t>SF (Doubles)</t>
  </si>
  <si>
    <t>QF (Singles)</t>
  </si>
  <si>
    <t>QF (Doubles)</t>
  </si>
  <si>
    <t>R16 (Singles)</t>
  </si>
  <si>
    <t>R16 (Doubles)</t>
  </si>
  <si>
    <t>National Open</t>
  </si>
  <si>
    <t>Classified (A) Tournaments</t>
  </si>
  <si>
    <t>LOCAL Sr. TOURNAMENTS</t>
  </si>
  <si>
    <t>POINTS STRUCTURE FOR NATIONAL SENIOR RANKING SYSTEM</t>
  </si>
  <si>
    <t xml:space="preserve">Open Tournaments e.g.Tranquillity </t>
  </si>
  <si>
    <t>Local</t>
  </si>
  <si>
    <t>UPDATED 01/02/2016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</si>
</sst>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0" fillId="0" borderId="0" xfId="0" applyFont="1"/>
    <xf numFmtId="0" fontId="22" fillId="0" borderId="10" xfId="0" applyFont="1" applyFill="1" applyBorder="1"/>
    <xf numFmtId="0" fontId="22" fillId="24" borderId="10" xfId="0" applyFont="1" applyFill="1" applyBorder="1"/>
    <xf numFmtId="0" fontId="22" fillId="0" borderId="10" xfId="0" applyFont="1" applyBorder="1"/>
    <xf numFmtId="0" fontId="22" fillId="24" borderId="11" xfId="0" applyFont="1" applyFill="1" applyBorder="1"/>
    <xf numFmtId="0" fontId="0" fillId="0" borderId="20" xfId="0" applyBorder="1"/>
    <xf numFmtId="0" fontId="0" fillId="25" borderId="10" xfId="0" applyFill="1" applyBorder="1"/>
    <xf numFmtId="0" fontId="0" fillId="25" borderId="11" xfId="0" applyFill="1" applyBorder="1"/>
    <xf numFmtId="0" fontId="0" fillId="25" borderId="21" xfId="0" applyFill="1" applyBorder="1"/>
    <xf numFmtId="0" fontId="0" fillId="25" borderId="20" xfId="0" applyFill="1" applyBorder="1"/>
    <xf numFmtId="0" fontId="22" fillId="0" borderId="21" xfId="0" applyFont="1" applyFill="1" applyBorder="1"/>
    <xf numFmtId="0" fontId="22" fillId="24" borderId="21" xfId="0" applyFont="1" applyFill="1" applyBorder="1"/>
    <xf numFmtId="0" fontId="22" fillId="0" borderId="12" xfId="0" applyFont="1" applyFill="1" applyBorder="1"/>
    <xf numFmtId="0" fontId="22" fillId="0" borderId="12" xfId="0" applyFont="1" applyBorder="1"/>
    <xf numFmtId="0" fontId="22" fillId="24" borderId="22" xfId="0" applyFont="1" applyFill="1" applyBorder="1"/>
    <xf numFmtId="0" fontId="22" fillId="0" borderId="13" xfId="0" applyFont="1" applyBorder="1"/>
    <xf numFmtId="0" fontId="0" fillId="25" borderId="23" xfId="0" applyFill="1" applyBorder="1"/>
    <xf numFmtId="0" fontId="22" fillId="0" borderId="24" xfId="0" applyFont="1" applyFill="1" applyBorder="1"/>
    <xf numFmtId="0" fontId="22" fillId="24" borderId="24" xfId="0" applyFont="1" applyFill="1" applyBorder="1"/>
    <xf numFmtId="0" fontId="22" fillId="0" borderId="24" xfId="0" applyFont="1" applyBorder="1"/>
    <xf numFmtId="0" fontId="22" fillId="24" borderId="25" xfId="0" applyFont="1" applyFill="1" applyBorder="1"/>
    <xf numFmtId="0" fontId="22" fillId="0" borderId="26" xfId="0" applyFont="1" applyBorder="1"/>
    <xf numFmtId="0" fontId="22" fillId="24" borderId="26" xfId="0" applyFont="1" applyFill="1" applyBorder="1"/>
    <xf numFmtId="0" fontId="23" fillId="25" borderId="27" xfId="0" applyFont="1" applyFill="1" applyBorder="1"/>
    <xf numFmtId="0" fontId="22" fillId="24" borderId="12" xfId="0" applyFont="1" applyFill="1" applyBorder="1"/>
    <xf numFmtId="0" fontId="22" fillId="24" borderId="13" xfId="0" applyFont="1" applyFill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6" borderId="15" xfId="0" applyFont="1" applyFill="1" applyBorder="1" applyAlignment="1">
      <alignment horizontal="center"/>
    </xf>
    <xf numFmtId="0" fontId="20" fillId="26" borderId="16" xfId="0" applyFont="1" applyFill="1" applyBorder="1" applyAlignment="1">
      <alignment horizontal="center"/>
    </xf>
    <xf numFmtId="0" fontId="20" fillId="26" borderId="17" xfId="0" applyFont="1" applyFill="1" applyBorder="1" applyAlignment="1">
      <alignment horizontal="center"/>
    </xf>
    <xf numFmtId="0" fontId="20" fillId="0" borderId="1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F15" sqref="F15"/>
    </sheetView>
  </sheetViews>
  <sheetFormatPr defaultRowHeight="12.75" x14ac:dyDescent="0.2"/>
  <cols>
    <col min="1" max="1" width="17.28515625" customWidth="1"/>
    <col min="2" max="2" width="29.7109375" customWidth="1"/>
    <col min="3" max="3" width="14.85546875" bestFit="1" customWidth="1"/>
    <col min="4" max="4" width="15.42578125" bestFit="1" customWidth="1"/>
    <col min="5" max="6" width="18.140625" customWidth="1"/>
    <col min="7" max="8" width="14.7109375" customWidth="1"/>
    <col min="9" max="9" width="16.7109375" customWidth="1"/>
    <col min="10" max="10" width="15.140625" customWidth="1"/>
    <col min="11" max="11" width="12.140625" bestFit="1" customWidth="1"/>
    <col min="12" max="12" width="12.7109375" bestFit="1" customWidth="1"/>
    <col min="14" max="14" width="18.5703125" customWidth="1"/>
  </cols>
  <sheetData>
    <row r="1" spans="1:21" ht="18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1"/>
      <c r="Q2" s="1"/>
      <c r="R2" s="1"/>
      <c r="S2" s="1"/>
      <c r="T2" s="1"/>
      <c r="U2" s="1"/>
    </row>
    <row r="3" spans="1:21" ht="13.5" thickBot="1" x14ac:dyDescent="0.25">
      <c r="M3" s="1"/>
      <c r="N3" s="1"/>
      <c r="O3" s="1"/>
      <c r="P3" s="1"/>
      <c r="Q3" s="1"/>
      <c r="R3" s="1"/>
      <c r="S3" s="1"/>
      <c r="T3" s="1"/>
      <c r="U3" s="1"/>
    </row>
    <row r="4" spans="1:21" ht="13.5" thickBot="1" x14ac:dyDescent="0.25">
      <c r="B4" s="30" t="s">
        <v>12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21" ht="13.5" thickBot="1" x14ac:dyDescent="0.25">
      <c r="B5" s="7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9" t="s">
        <v>7</v>
      </c>
      <c r="K5" s="10" t="s">
        <v>8</v>
      </c>
      <c r="L5" s="10" t="s">
        <v>9</v>
      </c>
    </row>
    <row r="6" spans="1:21" ht="15.75" thickBot="1" x14ac:dyDescent="0.25">
      <c r="A6" s="33" t="s">
        <v>15</v>
      </c>
      <c r="B6" s="11" t="s">
        <v>10</v>
      </c>
      <c r="C6" s="3">
        <f>30*4</f>
        <v>120</v>
      </c>
      <c r="D6" s="4">
        <f>C6/4</f>
        <v>30</v>
      </c>
      <c r="E6" s="5">
        <f>20*4</f>
        <v>80</v>
      </c>
      <c r="F6" s="4">
        <f>E6/4</f>
        <v>20</v>
      </c>
      <c r="G6" s="5">
        <f>15*4</f>
        <v>60</v>
      </c>
      <c r="H6" s="4">
        <f>G6/4</f>
        <v>15</v>
      </c>
      <c r="I6" s="5">
        <f>10*4</f>
        <v>40</v>
      </c>
      <c r="J6" s="6">
        <f>I6/4</f>
        <v>10</v>
      </c>
      <c r="K6" s="12">
        <f>5*4</f>
        <v>20</v>
      </c>
      <c r="L6" s="13">
        <f>K6/4</f>
        <v>5</v>
      </c>
    </row>
    <row r="7" spans="1:21" ht="15.75" thickBot="1" x14ac:dyDescent="0.25">
      <c r="A7" s="34"/>
      <c r="B7" s="25" t="s">
        <v>14</v>
      </c>
      <c r="C7" s="14">
        <f>30*2</f>
        <v>60</v>
      </c>
      <c r="D7" s="26">
        <f>C7/4</f>
        <v>15</v>
      </c>
      <c r="E7" s="15">
        <f>20*2</f>
        <v>40</v>
      </c>
      <c r="F7" s="26">
        <f>E7/4</f>
        <v>10</v>
      </c>
      <c r="G7" s="15">
        <f>15*2</f>
        <v>30</v>
      </c>
      <c r="H7" s="26">
        <f>G7/4</f>
        <v>7.5</v>
      </c>
      <c r="I7" s="15">
        <f>10*2</f>
        <v>20</v>
      </c>
      <c r="J7" s="16">
        <f>I7/4</f>
        <v>5</v>
      </c>
      <c r="K7" s="17">
        <f>5*2</f>
        <v>10</v>
      </c>
      <c r="L7" s="27">
        <f>K7/4</f>
        <v>2.5</v>
      </c>
    </row>
    <row r="8" spans="1:21" ht="15.75" thickBot="1" x14ac:dyDescent="0.25">
      <c r="A8" s="35"/>
      <c r="B8" s="18" t="s">
        <v>11</v>
      </c>
      <c r="C8" s="19">
        <f>30*1.5</f>
        <v>45</v>
      </c>
      <c r="D8" s="20">
        <f>C8/4</f>
        <v>11.25</v>
      </c>
      <c r="E8" s="21">
        <f>20*1.5</f>
        <v>30</v>
      </c>
      <c r="F8" s="20">
        <f>E8/4</f>
        <v>7.5</v>
      </c>
      <c r="G8" s="21">
        <f>15*1.5</f>
        <v>22.5</v>
      </c>
      <c r="H8" s="20">
        <f>G8/4</f>
        <v>5.625</v>
      </c>
      <c r="I8" s="21">
        <f>10*1.5</f>
        <v>15</v>
      </c>
      <c r="J8" s="22">
        <f>I8/4</f>
        <v>3.75</v>
      </c>
      <c r="K8" s="23">
        <f>5*1.5</f>
        <v>7.5</v>
      </c>
      <c r="L8" s="24">
        <f>K8/4</f>
        <v>1.875</v>
      </c>
    </row>
    <row r="18" spans="2:2" x14ac:dyDescent="0.2">
      <c r="B18" s="2"/>
    </row>
  </sheetData>
  <mergeCells count="4">
    <mergeCell ref="A1:L1"/>
    <mergeCell ref="A2:L2"/>
    <mergeCell ref="B4:L4"/>
    <mergeCell ref="A6:A8"/>
  </mergeCells>
  <phoneticPr fontId="1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Genivar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Grenier</dc:creator>
  <cp:lastModifiedBy>Melvin Black</cp:lastModifiedBy>
  <dcterms:created xsi:type="dcterms:W3CDTF">2012-08-12T17:15:35Z</dcterms:created>
  <dcterms:modified xsi:type="dcterms:W3CDTF">2016-02-13T16:12:57Z</dcterms:modified>
</cp:coreProperties>
</file>