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60" windowHeight="1125" activeTab="2"/>
  </bookViews>
  <sheets>
    <sheet name="Ladies Si Qual 16&gt;2" sheetId="6" r:id="rId1"/>
    <sheet name="Si Qual 32&gt;4" sheetId="5" r:id="rId2"/>
    <sheet name="Ladies Si Main 16" sheetId="1" r:id="rId3"/>
    <sheet name="Boys Do Main 24&amp;32" sheetId="3" r:id="rId4"/>
    <sheet name="Ladies Do Main 16" sheetId="7" r:id="rId5"/>
    <sheet name="MIXED Do Main 24&amp;32" sheetId="8" r:id="rId6"/>
    <sheet name="SEN Vets  Si Main 16" sheetId="10" r:id="rId7"/>
    <sheet name="VETS Do Main 16" sheetId="9" r:id="rId8"/>
  </sheets>
  <externalReferences>
    <externalReference r:id="rId9"/>
    <externalReference r:id="rId10"/>
  </externalReferences>
  <definedNames>
    <definedName name="_Order1" hidden="1">255</definedName>
    <definedName name="Combo_MD" localSheetId="3" hidden="1">{"'Sheet5'!$A$1:$F$68"}</definedName>
    <definedName name="Combo_MD" localSheetId="4" hidden="1">{"'Sheet5'!$A$1:$F$68"}</definedName>
    <definedName name="Combo_MD" localSheetId="0" hidden="1">{"'Sheet5'!$A$1:$F$68"}</definedName>
    <definedName name="Combo_MD" localSheetId="5" hidden="1">{"'Sheet5'!$A$1:$F$68"}</definedName>
    <definedName name="Combo_MD" localSheetId="6" hidden="1">{"'Sheet5'!$A$1:$F$68"}</definedName>
    <definedName name="Combo_MD" localSheetId="1" hidden="1">{"'Sheet5'!$A$1:$F$68"}</definedName>
    <definedName name="Combo_MD" localSheetId="7" hidden="1">{"'Sheet5'!$A$1:$F$68"}</definedName>
    <definedName name="Combo_MD" hidden="1">{"'Sheet5'!$A$1:$F$68"}</definedName>
    <definedName name="Combo_QD_32" localSheetId="3" hidden="1">{"'Sheet5'!$A$1:$F$68"}</definedName>
    <definedName name="Combo_QD_32" localSheetId="4" hidden="1">{"'Sheet5'!$A$1:$F$68"}</definedName>
    <definedName name="Combo_QD_32" localSheetId="0" hidden="1">{"'Sheet5'!$A$1:$F$68"}</definedName>
    <definedName name="Combo_QD_32" localSheetId="5" hidden="1">{"'Sheet5'!$A$1:$F$68"}</definedName>
    <definedName name="Combo_QD_32" localSheetId="6" hidden="1">{"'Sheet5'!$A$1:$F$68"}</definedName>
    <definedName name="Combo_QD_32" localSheetId="1" hidden="1">{"'Sheet5'!$A$1:$F$68"}</definedName>
    <definedName name="Combo_QD_32" localSheetId="7" hidden="1">{"'Sheet5'!$A$1:$F$68"}</definedName>
    <definedName name="Combo_QD_32" hidden="1">{"'Sheet5'!$A$1:$F$68"}</definedName>
    <definedName name="Combo_Qual" localSheetId="3" hidden="1">{"'Sheet5'!$A$1:$F$68"}</definedName>
    <definedName name="Combo_Qual" localSheetId="4" hidden="1">{"'Sheet5'!$A$1:$F$68"}</definedName>
    <definedName name="Combo_Qual" localSheetId="0" hidden="1">{"'Sheet5'!$A$1:$F$68"}</definedName>
    <definedName name="Combo_Qual" localSheetId="5" hidden="1">{"'Sheet5'!$A$1:$F$68"}</definedName>
    <definedName name="Combo_Qual" localSheetId="6" hidden="1">{"'Sheet5'!$A$1:$F$68"}</definedName>
    <definedName name="Combo_Qual" localSheetId="1" hidden="1">{"'Sheet5'!$A$1:$F$68"}</definedName>
    <definedName name="Combo_Qual" localSheetId="7" hidden="1">{"'Sheet5'!$A$1:$F$68"}</definedName>
    <definedName name="Combo_Qual" hidden="1">{"'Sheet5'!$A$1:$F$68"}</definedName>
    <definedName name="Combo_Qual_128_8" localSheetId="3" hidden="1">{"'Sheet5'!$A$1:$F$68"}</definedName>
    <definedName name="Combo_Qual_128_8" localSheetId="4" hidden="1">{"'Sheet5'!$A$1:$F$68"}</definedName>
    <definedName name="Combo_Qual_128_8" localSheetId="0" hidden="1">{"'Sheet5'!$A$1:$F$68"}</definedName>
    <definedName name="Combo_Qual_128_8" localSheetId="5" hidden="1">{"'Sheet5'!$A$1:$F$68"}</definedName>
    <definedName name="Combo_Qual_128_8" localSheetId="6" hidden="1">{"'Sheet5'!$A$1:$F$68"}</definedName>
    <definedName name="Combo_Qual_128_8" localSheetId="1" hidden="1">{"'Sheet5'!$A$1:$F$68"}</definedName>
    <definedName name="Combo_Qual_128_8" localSheetId="7" hidden="1">{"'Sheet5'!$A$1:$F$68"}</definedName>
    <definedName name="Combo_Qual_128_8" hidden="1">{"'Sheet5'!$A$1:$F$68"}</definedName>
    <definedName name="Combo_Qual_64_8" localSheetId="3" hidden="1">{"'Sheet5'!$A$1:$F$68"}</definedName>
    <definedName name="Combo_Qual_64_8" localSheetId="4" hidden="1">{"'Sheet5'!$A$1:$F$68"}</definedName>
    <definedName name="Combo_Qual_64_8" localSheetId="0" hidden="1">{"'Sheet5'!$A$1:$F$68"}</definedName>
    <definedName name="Combo_Qual_64_8" localSheetId="5" hidden="1">{"'Sheet5'!$A$1:$F$68"}</definedName>
    <definedName name="Combo_Qual_64_8" localSheetId="6" hidden="1">{"'Sheet5'!$A$1:$F$68"}</definedName>
    <definedName name="Combo_Qual_64_8" localSheetId="1" hidden="1">{"'Sheet5'!$A$1:$F$68"}</definedName>
    <definedName name="Combo_Qual_64_8" localSheetId="7" hidden="1">{"'Sheet5'!$A$1:$F$68"}</definedName>
    <definedName name="Combo_Qual_64_8" hidden="1">{"'Sheet5'!$A$1:$F$68"}</definedName>
    <definedName name="Combo2" localSheetId="3" hidden="1">{"'Sheet5'!$A$1:$F$68"}</definedName>
    <definedName name="Combo2" localSheetId="4" hidden="1">{"'Sheet5'!$A$1:$F$68"}</definedName>
    <definedName name="Combo2" localSheetId="0" hidden="1">{"'Sheet5'!$A$1:$F$68"}</definedName>
    <definedName name="Combo2" localSheetId="5" hidden="1">{"'Sheet5'!$A$1:$F$68"}</definedName>
    <definedName name="Combo2" localSheetId="6" hidden="1">{"'Sheet5'!$A$1:$F$68"}</definedName>
    <definedName name="Combo2" localSheetId="1" hidden="1">{"'Sheet5'!$A$1:$F$68"}</definedName>
    <definedName name="Combo2" localSheetId="7" hidden="1">{"'Sheet5'!$A$1:$F$68"}</definedName>
    <definedName name="Combo2" hidden="1">{"'Sheet5'!$A$1:$F$68"}</definedName>
    <definedName name="Draw1" localSheetId="3" hidden="1">{"'Sheet5'!$A$1:$F$68"}</definedName>
    <definedName name="Draw1" localSheetId="4" hidden="1">{"'Sheet5'!$A$1:$F$68"}</definedName>
    <definedName name="Draw1" localSheetId="0" hidden="1">{"'Sheet5'!$A$1:$F$68"}</definedName>
    <definedName name="Draw1" localSheetId="5" hidden="1">{"'Sheet5'!$A$1:$F$68"}</definedName>
    <definedName name="Draw1" localSheetId="6" hidden="1">{"'Sheet5'!$A$1:$F$68"}</definedName>
    <definedName name="Draw1" localSheetId="1" hidden="1">{"'Sheet5'!$A$1:$F$68"}</definedName>
    <definedName name="Draw1" localSheetId="7" hidden="1">{"'Sheet5'!$A$1:$F$68"}</definedName>
    <definedName name="Draw1" hidden="1">{"'Sheet5'!$A$1:$F$68"}</definedName>
    <definedName name="Draw10" localSheetId="3" hidden="1">{"'Sheet5'!$A$1:$F$68"}</definedName>
    <definedName name="Draw10" localSheetId="4" hidden="1">{"'Sheet5'!$A$1:$F$68"}</definedName>
    <definedName name="Draw10" localSheetId="0" hidden="1">{"'Sheet5'!$A$1:$F$68"}</definedName>
    <definedName name="Draw10" localSheetId="5" hidden="1">{"'Sheet5'!$A$1:$F$68"}</definedName>
    <definedName name="Draw10" localSheetId="6" hidden="1">{"'Sheet5'!$A$1:$F$68"}</definedName>
    <definedName name="Draw10" localSheetId="1" hidden="1">{"'Sheet5'!$A$1:$F$68"}</definedName>
    <definedName name="Draw10" localSheetId="7" hidden="1">{"'Sheet5'!$A$1:$F$68"}</definedName>
    <definedName name="Draw10" hidden="1">{"'Sheet5'!$A$1:$F$68"}</definedName>
    <definedName name="Draw11" localSheetId="3" hidden="1">{"'Sheet5'!$A$1:$F$68"}</definedName>
    <definedName name="Draw11" localSheetId="4" hidden="1">{"'Sheet5'!$A$1:$F$68"}</definedName>
    <definedName name="Draw11" localSheetId="0" hidden="1">{"'Sheet5'!$A$1:$F$68"}</definedName>
    <definedName name="Draw11" localSheetId="5" hidden="1">{"'Sheet5'!$A$1:$F$68"}</definedName>
    <definedName name="Draw11" localSheetId="6" hidden="1">{"'Sheet5'!$A$1:$F$68"}</definedName>
    <definedName name="Draw11" localSheetId="1" hidden="1">{"'Sheet5'!$A$1:$F$68"}</definedName>
    <definedName name="Draw11" localSheetId="7" hidden="1">{"'Sheet5'!$A$1:$F$68"}</definedName>
    <definedName name="Draw11" hidden="1">{"'Sheet5'!$A$1:$F$68"}</definedName>
    <definedName name="Draw12" localSheetId="3" hidden="1">{"'Sheet5'!$A$1:$F$68"}</definedName>
    <definedName name="Draw12" localSheetId="4" hidden="1">{"'Sheet5'!$A$1:$F$68"}</definedName>
    <definedName name="Draw12" localSheetId="0" hidden="1">{"'Sheet5'!$A$1:$F$68"}</definedName>
    <definedName name="Draw12" localSheetId="5" hidden="1">{"'Sheet5'!$A$1:$F$68"}</definedName>
    <definedName name="Draw12" localSheetId="6" hidden="1">{"'Sheet5'!$A$1:$F$68"}</definedName>
    <definedName name="Draw12" localSheetId="1" hidden="1">{"'Sheet5'!$A$1:$F$68"}</definedName>
    <definedName name="Draw12" localSheetId="7" hidden="1">{"'Sheet5'!$A$1:$F$68"}</definedName>
    <definedName name="Draw12" hidden="1">{"'Sheet5'!$A$1:$F$68"}</definedName>
    <definedName name="Draw13" localSheetId="3" hidden="1">{"'Sheet5'!$A$1:$F$68"}</definedName>
    <definedName name="Draw13" localSheetId="4" hidden="1">{"'Sheet5'!$A$1:$F$68"}</definedName>
    <definedName name="Draw13" localSheetId="0" hidden="1">{"'Sheet5'!$A$1:$F$68"}</definedName>
    <definedName name="Draw13" localSheetId="5" hidden="1">{"'Sheet5'!$A$1:$F$68"}</definedName>
    <definedName name="Draw13" localSheetId="6" hidden="1">{"'Sheet5'!$A$1:$F$68"}</definedName>
    <definedName name="Draw13" localSheetId="1" hidden="1">{"'Sheet5'!$A$1:$F$68"}</definedName>
    <definedName name="Draw13" localSheetId="7" hidden="1">{"'Sheet5'!$A$1:$F$68"}</definedName>
    <definedName name="Draw13" hidden="1">{"'Sheet5'!$A$1:$F$68"}</definedName>
    <definedName name="Draw14" localSheetId="3" hidden="1">{"'Sheet5'!$A$1:$F$68"}</definedName>
    <definedName name="Draw14" localSheetId="4" hidden="1">{"'Sheet5'!$A$1:$F$68"}</definedName>
    <definedName name="Draw14" localSheetId="0" hidden="1">{"'Sheet5'!$A$1:$F$68"}</definedName>
    <definedName name="Draw14" localSheetId="5" hidden="1">{"'Sheet5'!$A$1:$F$68"}</definedName>
    <definedName name="Draw14" localSheetId="6" hidden="1">{"'Sheet5'!$A$1:$F$68"}</definedName>
    <definedName name="Draw14" localSheetId="1" hidden="1">{"'Sheet5'!$A$1:$F$68"}</definedName>
    <definedName name="Draw14" localSheetId="7" hidden="1">{"'Sheet5'!$A$1:$F$68"}</definedName>
    <definedName name="Draw14" hidden="1">{"'Sheet5'!$A$1:$F$68"}</definedName>
    <definedName name="Draw15" localSheetId="3" hidden="1">{"'Sheet5'!$A$1:$F$68"}</definedName>
    <definedName name="Draw15" localSheetId="4" hidden="1">{"'Sheet5'!$A$1:$F$68"}</definedName>
    <definedName name="Draw15" localSheetId="0" hidden="1">{"'Sheet5'!$A$1:$F$68"}</definedName>
    <definedName name="Draw15" localSheetId="5" hidden="1">{"'Sheet5'!$A$1:$F$68"}</definedName>
    <definedName name="Draw15" localSheetId="6" hidden="1">{"'Sheet5'!$A$1:$F$68"}</definedName>
    <definedName name="Draw15" localSheetId="1" hidden="1">{"'Sheet5'!$A$1:$F$68"}</definedName>
    <definedName name="Draw15" localSheetId="7" hidden="1">{"'Sheet5'!$A$1:$F$68"}</definedName>
    <definedName name="Draw15" hidden="1">{"'Sheet5'!$A$1:$F$68"}</definedName>
    <definedName name="Draw16" localSheetId="3" hidden="1">{"'Sheet5'!$A$1:$F$68"}</definedName>
    <definedName name="Draw16" localSheetId="4" hidden="1">{"'Sheet5'!$A$1:$F$68"}</definedName>
    <definedName name="Draw16" localSheetId="0" hidden="1">{"'Sheet5'!$A$1:$F$68"}</definedName>
    <definedName name="Draw16" localSheetId="5" hidden="1">{"'Sheet5'!$A$1:$F$68"}</definedName>
    <definedName name="Draw16" localSheetId="6" hidden="1">{"'Sheet5'!$A$1:$F$68"}</definedName>
    <definedName name="Draw16" localSheetId="1" hidden="1">{"'Sheet5'!$A$1:$F$68"}</definedName>
    <definedName name="Draw16" localSheetId="7" hidden="1">{"'Sheet5'!$A$1:$F$68"}</definedName>
    <definedName name="Draw16" hidden="1">{"'Sheet5'!$A$1:$F$68"}</definedName>
    <definedName name="Draw17" localSheetId="3" hidden="1">{"'Sheet5'!$A$1:$F$68"}</definedName>
    <definedName name="Draw17" localSheetId="4" hidden="1">{"'Sheet5'!$A$1:$F$68"}</definedName>
    <definedName name="Draw17" localSheetId="0" hidden="1">{"'Sheet5'!$A$1:$F$68"}</definedName>
    <definedName name="Draw17" localSheetId="5" hidden="1">{"'Sheet5'!$A$1:$F$68"}</definedName>
    <definedName name="Draw17" localSheetId="6" hidden="1">{"'Sheet5'!$A$1:$F$68"}</definedName>
    <definedName name="Draw17" localSheetId="1" hidden="1">{"'Sheet5'!$A$1:$F$68"}</definedName>
    <definedName name="Draw17" localSheetId="7" hidden="1">{"'Sheet5'!$A$1:$F$68"}</definedName>
    <definedName name="Draw17" hidden="1">{"'Sheet5'!$A$1:$F$68"}</definedName>
    <definedName name="Draw18" localSheetId="3" hidden="1">{"'Sheet5'!$A$1:$F$68"}</definedName>
    <definedName name="Draw18" localSheetId="4" hidden="1">{"'Sheet5'!$A$1:$F$68"}</definedName>
    <definedName name="Draw18" localSheetId="0" hidden="1">{"'Sheet5'!$A$1:$F$68"}</definedName>
    <definedName name="Draw18" localSheetId="5" hidden="1">{"'Sheet5'!$A$1:$F$68"}</definedName>
    <definedName name="Draw18" localSheetId="6" hidden="1">{"'Sheet5'!$A$1:$F$68"}</definedName>
    <definedName name="Draw18" localSheetId="1" hidden="1">{"'Sheet5'!$A$1:$F$68"}</definedName>
    <definedName name="Draw18" localSheetId="7" hidden="1">{"'Sheet5'!$A$1:$F$68"}</definedName>
    <definedName name="Draw18" hidden="1">{"'Sheet5'!$A$1:$F$68"}</definedName>
    <definedName name="Draw2" localSheetId="3" hidden="1">{"'Sheet5'!$A$1:$F$68"}</definedName>
    <definedName name="Draw2" localSheetId="4" hidden="1">{"'Sheet5'!$A$1:$F$68"}</definedName>
    <definedName name="Draw2" localSheetId="0" hidden="1">{"'Sheet5'!$A$1:$F$68"}</definedName>
    <definedName name="Draw2" localSheetId="5" hidden="1">{"'Sheet5'!$A$1:$F$68"}</definedName>
    <definedName name="Draw2" localSheetId="6" hidden="1">{"'Sheet5'!$A$1:$F$68"}</definedName>
    <definedName name="Draw2" localSheetId="1" hidden="1">{"'Sheet5'!$A$1:$F$68"}</definedName>
    <definedName name="Draw2" localSheetId="7" hidden="1">{"'Sheet5'!$A$1:$F$68"}</definedName>
    <definedName name="Draw2" hidden="1">{"'Sheet5'!$A$1:$F$68"}</definedName>
    <definedName name="Draw3" localSheetId="3" hidden="1">{"'Sheet5'!$A$1:$F$68"}</definedName>
    <definedName name="Draw3" localSheetId="4" hidden="1">{"'Sheet5'!$A$1:$F$68"}</definedName>
    <definedName name="Draw3" localSheetId="0" hidden="1">{"'Sheet5'!$A$1:$F$68"}</definedName>
    <definedName name="Draw3" localSheetId="5" hidden="1">{"'Sheet5'!$A$1:$F$68"}</definedName>
    <definedName name="Draw3" localSheetId="6" hidden="1">{"'Sheet5'!$A$1:$F$68"}</definedName>
    <definedName name="Draw3" localSheetId="1" hidden="1">{"'Sheet5'!$A$1:$F$68"}</definedName>
    <definedName name="Draw3" localSheetId="7" hidden="1">{"'Sheet5'!$A$1:$F$68"}</definedName>
    <definedName name="Draw3" hidden="1">{"'Sheet5'!$A$1:$F$68"}</definedName>
    <definedName name="Draw4" localSheetId="3" hidden="1">{"'Sheet5'!$A$1:$F$68"}</definedName>
    <definedName name="Draw4" localSheetId="4" hidden="1">{"'Sheet5'!$A$1:$F$68"}</definedName>
    <definedName name="Draw4" localSheetId="0" hidden="1">{"'Sheet5'!$A$1:$F$68"}</definedName>
    <definedName name="Draw4" localSheetId="5" hidden="1">{"'Sheet5'!$A$1:$F$68"}</definedName>
    <definedName name="Draw4" localSheetId="6" hidden="1">{"'Sheet5'!$A$1:$F$68"}</definedName>
    <definedName name="Draw4" localSheetId="1" hidden="1">{"'Sheet5'!$A$1:$F$68"}</definedName>
    <definedName name="Draw4" localSheetId="7" hidden="1">{"'Sheet5'!$A$1:$F$68"}</definedName>
    <definedName name="Draw4" hidden="1">{"'Sheet5'!$A$1:$F$68"}</definedName>
    <definedName name="Draw5" localSheetId="3" hidden="1">{"'Sheet5'!$A$1:$F$68"}</definedName>
    <definedName name="Draw5" localSheetId="4" hidden="1">{"'Sheet5'!$A$1:$F$68"}</definedName>
    <definedName name="Draw5" localSheetId="0" hidden="1">{"'Sheet5'!$A$1:$F$68"}</definedName>
    <definedName name="Draw5" localSheetId="5" hidden="1">{"'Sheet5'!$A$1:$F$68"}</definedName>
    <definedName name="Draw5" localSheetId="6" hidden="1">{"'Sheet5'!$A$1:$F$68"}</definedName>
    <definedName name="Draw5" localSheetId="1" hidden="1">{"'Sheet5'!$A$1:$F$68"}</definedName>
    <definedName name="Draw5" localSheetId="7" hidden="1">{"'Sheet5'!$A$1:$F$68"}</definedName>
    <definedName name="Draw5" hidden="1">{"'Sheet5'!$A$1:$F$68"}</definedName>
    <definedName name="Draw6" localSheetId="3" hidden="1">{"'Sheet5'!$A$1:$F$68"}</definedName>
    <definedName name="Draw6" localSheetId="4" hidden="1">{"'Sheet5'!$A$1:$F$68"}</definedName>
    <definedName name="Draw6" localSheetId="0" hidden="1">{"'Sheet5'!$A$1:$F$68"}</definedName>
    <definedName name="Draw6" localSheetId="5" hidden="1">{"'Sheet5'!$A$1:$F$68"}</definedName>
    <definedName name="Draw6" localSheetId="6" hidden="1">{"'Sheet5'!$A$1:$F$68"}</definedName>
    <definedName name="Draw6" localSheetId="1" hidden="1">{"'Sheet5'!$A$1:$F$68"}</definedName>
    <definedName name="Draw6" localSheetId="7" hidden="1">{"'Sheet5'!$A$1:$F$68"}</definedName>
    <definedName name="Draw6" hidden="1">{"'Sheet5'!$A$1:$F$68"}</definedName>
    <definedName name="Draw7" localSheetId="3" hidden="1">{"'Sheet5'!$A$1:$F$68"}</definedName>
    <definedName name="Draw7" localSheetId="4" hidden="1">{"'Sheet5'!$A$1:$F$68"}</definedName>
    <definedName name="Draw7" localSheetId="0" hidden="1">{"'Sheet5'!$A$1:$F$68"}</definedName>
    <definedName name="Draw7" localSheetId="5" hidden="1">{"'Sheet5'!$A$1:$F$68"}</definedName>
    <definedName name="Draw7" localSheetId="6" hidden="1">{"'Sheet5'!$A$1:$F$68"}</definedName>
    <definedName name="Draw7" localSheetId="1" hidden="1">{"'Sheet5'!$A$1:$F$68"}</definedName>
    <definedName name="Draw7" localSheetId="7" hidden="1">{"'Sheet5'!$A$1:$F$68"}</definedName>
    <definedName name="Draw7" hidden="1">{"'Sheet5'!$A$1:$F$68"}</definedName>
    <definedName name="Draw8" localSheetId="3" hidden="1">{"'Sheet5'!$A$1:$F$68"}</definedName>
    <definedName name="Draw8" localSheetId="4" hidden="1">{"'Sheet5'!$A$1:$F$68"}</definedName>
    <definedName name="Draw8" localSheetId="0" hidden="1">{"'Sheet5'!$A$1:$F$68"}</definedName>
    <definedName name="Draw8" localSheetId="5" hidden="1">{"'Sheet5'!$A$1:$F$68"}</definedName>
    <definedName name="Draw8" localSheetId="6" hidden="1">{"'Sheet5'!$A$1:$F$68"}</definedName>
    <definedName name="Draw8" localSheetId="1" hidden="1">{"'Sheet5'!$A$1:$F$68"}</definedName>
    <definedName name="Draw8" localSheetId="7" hidden="1">{"'Sheet5'!$A$1:$F$68"}</definedName>
    <definedName name="Draw8" hidden="1">{"'Sheet5'!$A$1:$F$68"}</definedName>
    <definedName name="Draw9" localSheetId="3" hidden="1">{"'Sheet5'!$A$1:$F$68"}</definedName>
    <definedName name="Draw9" localSheetId="4" hidden="1">{"'Sheet5'!$A$1:$F$68"}</definedName>
    <definedName name="Draw9" localSheetId="0" hidden="1">{"'Sheet5'!$A$1:$F$68"}</definedName>
    <definedName name="Draw9" localSheetId="5" hidden="1">{"'Sheet5'!$A$1:$F$68"}</definedName>
    <definedName name="Draw9" localSheetId="6" hidden="1">{"'Sheet5'!$A$1:$F$68"}</definedName>
    <definedName name="Draw9" localSheetId="1" hidden="1">{"'Sheet5'!$A$1:$F$68"}</definedName>
    <definedName name="Draw9" localSheetId="7" hidden="1">{"'Sheet5'!$A$1:$F$68"}</definedName>
    <definedName name="Draw9" hidden="1">{"'Sheet5'!$A$1:$F$68"}</definedName>
    <definedName name="Final" localSheetId="3" hidden="1">{"'Sheet5'!$A$1:$F$68"}</definedName>
    <definedName name="Final" localSheetId="4" hidden="1">{"'Sheet5'!$A$1:$F$68"}</definedName>
    <definedName name="Final" localSheetId="0" hidden="1">{"'Sheet5'!$A$1:$F$68"}</definedName>
    <definedName name="Final" localSheetId="5" hidden="1">{"'Sheet5'!$A$1:$F$68"}</definedName>
    <definedName name="Final" localSheetId="6" hidden="1">{"'Sheet5'!$A$1:$F$68"}</definedName>
    <definedName name="Final" localSheetId="1" hidden="1">{"'Sheet5'!$A$1:$F$68"}</definedName>
    <definedName name="Final" localSheetId="7" hidden="1">{"'Sheet5'!$A$1:$F$68"}</definedName>
    <definedName name="Final" hidden="1">{"'Sheet5'!$A$1:$F$68"}</definedName>
    <definedName name="HTML_CodePage" hidden="1">1252</definedName>
    <definedName name="HTML_Control" localSheetId="3" hidden="1">{"'Sheet5'!$A$1:$F$68"}</definedName>
    <definedName name="HTML_Control" localSheetId="4" hidden="1">{"'Sheet5'!$A$1:$F$68"}</definedName>
    <definedName name="HTML_Control" localSheetId="0" hidden="1">{"'Sheet5'!$A$1:$F$68"}</definedName>
    <definedName name="HTML_Control" localSheetId="5" hidden="1">{"'Sheet5'!$A$1:$F$68"}</definedName>
    <definedName name="HTML_Control" localSheetId="6" hidden="1">{"'Sheet5'!$A$1:$F$68"}</definedName>
    <definedName name="HTML_Control" localSheetId="1" hidden="1">{"'Sheet5'!$A$1:$F$68"}</definedName>
    <definedName name="HTML_Control" localSheetId="7"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4">'Ladies Do Main 16'!$A$1:$Q$79</definedName>
    <definedName name="_xlnm.Print_Area" localSheetId="2">'Ladies Si Main 16'!$A$1:$Q$79</definedName>
    <definedName name="_xlnm.Print_Area" localSheetId="0">'Ladies Si Qual 16&gt;2'!$A$1:$Q$49</definedName>
    <definedName name="_xlnm.Print_Area" localSheetId="6">'SEN Vets  Si Main 16'!$A$1:$Q$79</definedName>
    <definedName name="_xlnm.Print_Area" localSheetId="1">'Si Qual 32&gt;4'!$A$1:$Q$79</definedName>
    <definedName name="_xlnm.Print_Area" localSheetId="7">'VETS Do Main 16'!$A$1:$Q$79</definedName>
    <definedName name="_xlnm.Print_Titles" localSheetId="3">'Boys Do Main 24&amp;32'!$1:$4</definedName>
    <definedName name="_xlnm.Print_Titles" localSheetId="5">'MIXED Do Main 24&amp;32'!$1:$4</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9" i="10"/>
  <c r="N79"/>
  <c r="E75"/>
  <c r="E74"/>
  <c r="E73"/>
  <c r="E72"/>
  <c r="H37"/>
  <c r="F37"/>
  <c r="E37"/>
  <c r="C37"/>
  <c r="B37"/>
  <c r="J36"/>
  <c r="H35"/>
  <c r="F35"/>
  <c r="E35"/>
  <c r="C35"/>
  <c r="B35"/>
  <c r="L34"/>
  <c r="H33"/>
  <c r="F33"/>
  <c r="E33"/>
  <c r="C33"/>
  <c r="B33"/>
  <c r="J32"/>
  <c r="H31"/>
  <c r="F31"/>
  <c r="E31"/>
  <c r="C31"/>
  <c r="B31"/>
  <c r="N30"/>
  <c r="H29"/>
  <c r="F29"/>
  <c r="E29"/>
  <c r="C29"/>
  <c r="B29"/>
  <c r="J28"/>
  <c r="H27"/>
  <c r="F27"/>
  <c r="E27"/>
  <c r="C27"/>
  <c r="B27"/>
  <c r="L26"/>
  <c r="H25"/>
  <c r="F25"/>
  <c r="E25"/>
  <c r="C25"/>
  <c r="B25"/>
  <c r="J24"/>
  <c r="H23"/>
  <c r="F23"/>
  <c r="E23"/>
  <c r="C23"/>
  <c r="B23"/>
  <c r="P22"/>
  <c r="H21"/>
  <c r="F21"/>
  <c r="E21"/>
  <c r="C21"/>
  <c r="B21"/>
  <c r="J20"/>
  <c r="H19"/>
  <c r="F19"/>
  <c r="C19"/>
  <c r="B19"/>
  <c r="L18"/>
  <c r="H17"/>
  <c r="C17"/>
  <c r="B17"/>
  <c r="T16"/>
  <c r="J16"/>
  <c r="T15"/>
  <c r="H15"/>
  <c r="C15"/>
  <c r="B15"/>
  <c r="T14"/>
  <c r="N14"/>
  <c r="T13"/>
  <c r="H13"/>
  <c r="C13"/>
  <c r="B13"/>
  <c r="T12"/>
  <c r="J12"/>
  <c r="T11"/>
  <c r="H11"/>
  <c r="C11"/>
  <c r="B11"/>
  <c r="T10"/>
  <c r="L10"/>
  <c r="T9"/>
  <c r="H9"/>
  <c r="F9"/>
  <c r="C9"/>
  <c r="B9"/>
  <c r="T8"/>
  <c r="J8"/>
  <c r="T7"/>
  <c r="H7"/>
  <c r="F7"/>
  <c r="E7"/>
  <c r="C7"/>
  <c r="B7"/>
  <c r="Q4"/>
  <c r="L4"/>
  <c r="J4"/>
  <c r="F4"/>
  <c r="A4"/>
  <c r="Q79" i="9"/>
  <c r="E78" s="1"/>
  <c r="E79"/>
  <c r="E77"/>
  <c r="E75"/>
  <c r="H68"/>
  <c r="F68"/>
  <c r="E68"/>
  <c r="H67"/>
  <c r="F67"/>
  <c r="E67"/>
  <c r="C67"/>
  <c r="B67"/>
  <c r="J66"/>
  <c r="J65"/>
  <c r="J64"/>
  <c r="H64"/>
  <c r="F64"/>
  <c r="E64"/>
  <c r="H63"/>
  <c r="F63"/>
  <c r="E63"/>
  <c r="C63"/>
  <c r="B63"/>
  <c r="L62"/>
  <c r="L61"/>
  <c r="H60"/>
  <c r="F60"/>
  <c r="E60"/>
  <c r="H59"/>
  <c r="F59"/>
  <c r="E59"/>
  <c r="C59"/>
  <c r="B59"/>
  <c r="J58"/>
  <c r="J57"/>
  <c r="J56"/>
  <c r="H56"/>
  <c r="F56"/>
  <c r="E56"/>
  <c r="H55"/>
  <c r="F55"/>
  <c r="E55"/>
  <c r="C55"/>
  <c r="B55"/>
  <c r="N54"/>
  <c r="N53"/>
  <c r="H52"/>
  <c r="F52"/>
  <c r="E52"/>
  <c r="H51"/>
  <c r="F51"/>
  <c r="E51"/>
  <c r="C51"/>
  <c r="B51"/>
  <c r="J50"/>
  <c r="J49"/>
  <c r="J48"/>
  <c r="H48"/>
  <c r="F48"/>
  <c r="E48"/>
  <c r="H47"/>
  <c r="F47"/>
  <c r="E47"/>
  <c r="C47"/>
  <c r="B47"/>
  <c r="L46"/>
  <c r="L45"/>
  <c r="H44"/>
  <c r="F44"/>
  <c r="E44"/>
  <c r="H43"/>
  <c r="F43"/>
  <c r="E43"/>
  <c r="C43"/>
  <c r="B43"/>
  <c r="J42"/>
  <c r="J41"/>
  <c r="J40"/>
  <c r="H40"/>
  <c r="F40"/>
  <c r="E40"/>
  <c r="H39"/>
  <c r="F39"/>
  <c r="E39"/>
  <c r="C39"/>
  <c r="B39"/>
  <c r="P38"/>
  <c r="P37"/>
  <c r="H36"/>
  <c r="H35"/>
  <c r="C35"/>
  <c r="B35"/>
  <c r="J33"/>
  <c r="J32"/>
  <c r="H32"/>
  <c r="F32"/>
  <c r="E32"/>
  <c r="H31"/>
  <c r="F31"/>
  <c r="E31"/>
  <c r="C31"/>
  <c r="B31"/>
  <c r="L30"/>
  <c r="L29"/>
  <c r="H28"/>
  <c r="H27"/>
  <c r="C27"/>
  <c r="B27"/>
  <c r="J24"/>
  <c r="H24"/>
  <c r="F24"/>
  <c r="E24"/>
  <c r="H23"/>
  <c r="F23"/>
  <c r="E23"/>
  <c r="C23"/>
  <c r="B23"/>
  <c r="N22"/>
  <c r="N21"/>
  <c r="H20"/>
  <c r="H19"/>
  <c r="C19"/>
  <c r="B19"/>
  <c r="T16"/>
  <c r="J16"/>
  <c r="H16"/>
  <c r="F16"/>
  <c r="E16"/>
  <c r="T15"/>
  <c r="H15"/>
  <c r="F15"/>
  <c r="E15"/>
  <c r="C15"/>
  <c r="B15"/>
  <c r="T14"/>
  <c r="L14"/>
  <c r="T13"/>
  <c r="L13"/>
  <c r="T12"/>
  <c r="H12"/>
  <c r="F12"/>
  <c r="E12"/>
  <c r="T11"/>
  <c r="H11"/>
  <c r="F11"/>
  <c r="E11"/>
  <c r="C11"/>
  <c r="B11"/>
  <c r="T10"/>
  <c r="T9"/>
  <c r="T8"/>
  <c r="J8"/>
  <c r="H8"/>
  <c r="T7"/>
  <c r="H7"/>
  <c r="C7"/>
  <c r="B7"/>
  <c r="C5"/>
  <c r="Q4"/>
  <c r="N79" s="1"/>
  <c r="L4"/>
  <c r="J4"/>
  <c r="F4"/>
  <c r="A4"/>
  <c r="A1"/>
  <c r="L154" i="8"/>
  <c r="J154"/>
  <c r="F154"/>
  <c r="E154"/>
  <c r="C154"/>
  <c r="L153"/>
  <c r="J153"/>
  <c r="F153"/>
  <c r="E153"/>
  <c r="C153"/>
  <c r="L152"/>
  <c r="J152"/>
  <c r="F152"/>
  <c r="E152"/>
  <c r="C152"/>
  <c r="N151"/>
  <c r="L151"/>
  <c r="J151"/>
  <c r="F151"/>
  <c r="E151"/>
  <c r="L150"/>
  <c r="J150"/>
  <c r="F150"/>
  <c r="E150"/>
  <c r="L149"/>
  <c r="J149"/>
  <c r="F149"/>
  <c r="E149"/>
  <c r="C149"/>
  <c r="N148"/>
  <c r="L148"/>
  <c r="J148"/>
  <c r="F148"/>
  <c r="E148"/>
  <c r="C148"/>
  <c r="L147"/>
  <c r="J147"/>
  <c r="F147"/>
  <c r="E147"/>
  <c r="C147"/>
  <c r="P146"/>
  <c r="P143"/>
  <c r="H143"/>
  <c r="H142"/>
  <c r="C142"/>
  <c r="B142"/>
  <c r="J141"/>
  <c r="J140"/>
  <c r="J139"/>
  <c r="H139"/>
  <c r="F139"/>
  <c r="P138"/>
  <c r="N138"/>
  <c r="H138"/>
  <c r="F138"/>
  <c r="C138"/>
  <c r="B138"/>
  <c r="L137"/>
  <c r="L136"/>
  <c r="H135"/>
  <c r="F135"/>
  <c r="H134"/>
  <c r="F134"/>
  <c r="C134"/>
  <c r="B134"/>
  <c r="J133"/>
  <c r="J132"/>
  <c r="J131"/>
  <c r="H131"/>
  <c r="H130"/>
  <c r="C130"/>
  <c r="B130"/>
  <c r="N129"/>
  <c r="N128"/>
  <c r="H127"/>
  <c r="H126"/>
  <c r="F126"/>
  <c r="C126"/>
  <c r="B126"/>
  <c r="J125"/>
  <c r="J124"/>
  <c r="J123"/>
  <c r="H123"/>
  <c r="F123"/>
  <c r="H122"/>
  <c r="F122"/>
  <c r="C122"/>
  <c r="B122"/>
  <c r="L121"/>
  <c r="L120"/>
  <c r="H119"/>
  <c r="F119"/>
  <c r="H118"/>
  <c r="F118"/>
  <c r="C118"/>
  <c r="B118"/>
  <c r="J117"/>
  <c r="J116"/>
  <c r="J115"/>
  <c r="H115"/>
  <c r="F115"/>
  <c r="H114"/>
  <c r="F114"/>
  <c r="C114"/>
  <c r="B114"/>
  <c r="P113"/>
  <c r="P112"/>
  <c r="H111"/>
  <c r="F111"/>
  <c r="H110"/>
  <c r="C110"/>
  <c r="B110"/>
  <c r="J109"/>
  <c r="J108"/>
  <c r="J107"/>
  <c r="H107"/>
  <c r="F107"/>
  <c r="H106"/>
  <c r="F106"/>
  <c r="C106"/>
  <c r="B106"/>
  <c r="L105"/>
  <c r="L104"/>
  <c r="H103"/>
  <c r="H102"/>
  <c r="C102"/>
  <c r="B102"/>
  <c r="J101"/>
  <c r="J100"/>
  <c r="J99"/>
  <c r="H99"/>
  <c r="H98"/>
  <c r="F98"/>
  <c r="C98"/>
  <c r="B98"/>
  <c r="N97"/>
  <c r="N96"/>
  <c r="H95"/>
  <c r="F95"/>
  <c r="H94"/>
  <c r="F94"/>
  <c r="C94"/>
  <c r="B94"/>
  <c r="J93"/>
  <c r="J92"/>
  <c r="T91"/>
  <c r="J91"/>
  <c r="H91"/>
  <c r="F91"/>
  <c r="T90"/>
  <c r="H90"/>
  <c r="F90"/>
  <c r="C90"/>
  <c r="B90"/>
  <c r="T89"/>
  <c r="L89"/>
  <c r="T88"/>
  <c r="L88"/>
  <c r="T87"/>
  <c r="H87"/>
  <c r="F87"/>
  <c r="T86"/>
  <c r="H86"/>
  <c r="F86"/>
  <c r="C86"/>
  <c r="B86"/>
  <c r="T85"/>
  <c r="J85"/>
  <c r="T84"/>
  <c r="J84"/>
  <c r="T83"/>
  <c r="J83"/>
  <c r="H83"/>
  <c r="F83"/>
  <c r="T82"/>
  <c r="H82"/>
  <c r="F82"/>
  <c r="C82"/>
  <c r="B82"/>
  <c r="C80"/>
  <c r="Q79"/>
  <c r="G79"/>
  <c r="G154" s="1"/>
  <c r="E79"/>
  <c r="G78"/>
  <c r="G153" s="1"/>
  <c r="E78"/>
  <c r="G77"/>
  <c r="G152" s="1"/>
  <c r="E77"/>
  <c r="G76"/>
  <c r="G151" s="1"/>
  <c r="E76"/>
  <c r="G75"/>
  <c r="G150" s="1"/>
  <c r="E75"/>
  <c r="G74"/>
  <c r="G149" s="1"/>
  <c r="E74"/>
  <c r="G73"/>
  <c r="G148" s="1"/>
  <c r="E73"/>
  <c r="G72"/>
  <c r="G147" s="1"/>
  <c r="E72"/>
  <c r="N69"/>
  <c r="N144" s="1"/>
  <c r="N68"/>
  <c r="N143" s="1"/>
  <c r="H68"/>
  <c r="P67"/>
  <c r="P142" s="1"/>
  <c r="H67"/>
  <c r="F67"/>
  <c r="C67"/>
  <c r="B67"/>
  <c r="P66"/>
  <c r="P141" s="1"/>
  <c r="J66"/>
  <c r="N65"/>
  <c r="N140" s="1"/>
  <c r="J65"/>
  <c r="N64"/>
  <c r="N139" s="1"/>
  <c r="J64"/>
  <c r="H64"/>
  <c r="H63"/>
  <c r="F63"/>
  <c r="C63"/>
  <c r="B63"/>
  <c r="L62"/>
  <c r="L61"/>
  <c r="H60"/>
  <c r="H59"/>
  <c r="C59"/>
  <c r="B59"/>
  <c r="J58"/>
  <c r="J57"/>
  <c r="J56"/>
  <c r="H56"/>
  <c r="H55"/>
  <c r="F55"/>
  <c r="C55"/>
  <c r="B55"/>
  <c r="N54"/>
  <c r="N53"/>
  <c r="H52"/>
  <c r="F52"/>
  <c r="H51"/>
  <c r="F51"/>
  <c r="C51"/>
  <c r="B51"/>
  <c r="J48"/>
  <c r="H48"/>
  <c r="F48"/>
  <c r="H47"/>
  <c r="C47"/>
  <c r="B47"/>
  <c r="L46"/>
  <c r="L45"/>
  <c r="H44"/>
  <c r="F44"/>
  <c r="H43"/>
  <c r="F43"/>
  <c r="C43"/>
  <c r="B43"/>
  <c r="J42"/>
  <c r="J41"/>
  <c r="J40"/>
  <c r="H40"/>
  <c r="F40"/>
  <c r="H39"/>
  <c r="F39"/>
  <c r="C39"/>
  <c r="B39"/>
  <c r="P38"/>
  <c r="P37"/>
  <c r="H36"/>
  <c r="H35"/>
  <c r="C35"/>
  <c r="B35"/>
  <c r="J34"/>
  <c r="J33"/>
  <c r="J32"/>
  <c r="H32"/>
  <c r="F32"/>
  <c r="H31"/>
  <c r="F31"/>
  <c r="C31"/>
  <c r="B31"/>
  <c r="L30"/>
  <c r="L29"/>
  <c r="H28"/>
  <c r="F28"/>
  <c r="H27"/>
  <c r="F27"/>
  <c r="C27"/>
  <c r="B27"/>
  <c r="J26"/>
  <c r="J25"/>
  <c r="J24"/>
  <c r="H24"/>
  <c r="F24"/>
  <c r="H23"/>
  <c r="C23"/>
  <c r="B23"/>
  <c r="N22"/>
  <c r="N21"/>
  <c r="H20"/>
  <c r="H19"/>
  <c r="F19"/>
  <c r="C19"/>
  <c r="B19"/>
  <c r="T16"/>
  <c r="H16"/>
  <c r="T15"/>
  <c r="H15"/>
  <c r="F15"/>
  <c r="C15"/>
  <c r="B15"/>
  <c r="T14"/>
  <c r="L14"/>
  <c r="T13"/>
  <c r="L13"/>
  <c r="T12"/>
  <c r="H12"/>
  <c r="T11"/>
  <c r="H11"/>
  <c r="F11"/>
  <c r="C11"/>
  <c r="B11"/>
  <c r="T10"/>
  <c r="J10"/>
  <c r="T9"/>
  <c r="J9"/>
  <c r="T8"/>
  <c r="J8"/>
  <c r="H8"/>
  <c r="T7"/>
  <c r="H7"/>
  <c r="F7"/>
  <c r="C7"/>
  <c r="B7"/>
  <c r="C5"/>
  <c r="Q4"/>
  <c r="N79" s="1"/>
  <c r="N154" s="1"/>
  <c r="L4"/>
  <c r="J4"/>
  <c r="F4"/>
  <c r="A4"/>
  <c r="A1"/>
  <c r="Q79" i="7"/>
  <c r="E78" s="1"/>
  <c r="E79"/>
  <c r="E77"/>
  <c r="E75"/>
  <c r="E73"/>
  <c r="H68"/>
  <c r="F68"/>
  <c r="E68"/>
  <c r="H67"/>
  <c r="F67"/>
  <c r="E67"/>
  <c r="C67"/>
  <c r="B67"/>
  <c r="J66"/>
  <c r="J65"/>
  <c r="J64"/>
  <c r="H64"/>
  <c r="F64"/>
  <c r="E64"/>
  <c r="H63"/>
  <c r="F63"/>
  <c r="E63"/>
  <c r="C63"/>
  <c r="B63"/>
  <c r="L62"/>
  <c r="L61"/>
  <c r="H60"/>
  <c r="F60"/>
  <c r="E60"/>
  <c r="H59"/>
  <c r="F59"/>
  <c r="E59"/>
  <c r="C59"/>
  <c r="B59"/>
  <c r="J58"/>
  <c r="J57"/>
  <c r="J56"/>
  <c r="H56"/>
  <c r="F56"/>
  <c r="E56"/>
  <c r="H55"/>
  <c r="F55"/>
  <c r="E55"/>
  <c r="C55"/>
  <c r="B55"/>
  <c r="N54"/>
  <c r="N53"/>
  <c r="H52"/>
  <c r="F52"/>
  <c r="E52"/>
  <c r="H51"/>
  <c r="F51"/>
  <c r="E51"/>
  <c r="C51"/>
  <c r="B51"/>
  <c r="J50"/>
  <c r="J49"/>
  <c r="J48"/>
  <c r="H48"/>
  <c r="F48"/>
  <c r="E48"/>
  <c r="H47"/>
  <c r="F47"/>
  <c r="E47"/>
  <c r="C47"/>
  <c r="B47"/>
  <c r="L46"/>
  <c r="L45"/>
  <c r="H44"/>
  <c r="F44"/>
  <c r="E44"/>
  <c r="H43"/>
  <c r="F43"/>
  <c r="E43"/>
  <c r="C43"/>
  <c r="B43"/>
  <c r="J42"/>
  <c r="J41"/>
  <c r="J40"/>
  <c r="H40"/>
  <c r="F40"/>
  <c r="E40"/>
  <c r="H39"/>
  <c r="F39"/>
  <c r="E39"/>
  <c r="C39"/>
  <c r="B39"/>
  <c r="P38"/>
  <c r="P37"/>
  <c r="H36"/>
  <c r="F36"/>
  <c r="E36"/>
  <c r="H35"/>
  <c r="F35"/>
  <c r="E35"/>
  <c r="C35"/>
  <c r="B35"/>
  <c r="J32"/>
  <c r="H32"/>
  <c r="F32"/>
  <c r="E32"/>
  <c r="J34" s="1"/>
  <c r="H31"/>
  <c r="F31"/>
  <c r="E31"/>
  <c r="J33" s="1"/>
  <c r="C31"/>
  <c r="B31"/>
  <c r="L30"/>
  <c r="L29"/>
  <c r="H28"/>
  <c r="F28"/>
  <c r="E28"/>
  <c r="H27"/>
  <c r="F27"/>
  <c r="E27"/>
  <c r="J25" s="1"/>
  <c r="C27"/>
  <c r="B27"/>
  <c r="J24"/>
  <c r="H24"/>
  <c r="F24"/>
  <c r="E24"/>
  <c r="H23"/>
  <c r="F23"/>
  <c r="E23"/>
  <c r="C23"/>
  <c r="B23"/>
  <c r="N22"/>
  <c r="N21"/>
  <c r="H20"/>
  <c r="F20"/>
  <c r="E20"/>
  <c r="H19"/>
  <c r="F19"/>
  <c r="E19"/>
  <c r="C19"/>
  <c r="B19"/>
  <c r="J18"/>
  <c r="J17"/>
  <c r="T16"/>
  <c r="J16"/>
  <c r="H16"/>
  <c r="F16"/>
  <c r="E16"/>
  <c r="T15"/>
  <c r="H15"/>
  <c r="F15"/>
  <c r="E15"/>
  <c r="C15"/>
  <c r="B15"/>
  <c r="T14"/>
  <c r="L14"/>
  <c r="T13"/>
  <c r="L13"/>
  <c r="T12"/>
  <c r="H12"/>
  <c r="F12"/>
  <c r="E12"/>
  <c r="T11"/>
  <c r="H11"/>
  <c r="F11"/>
  <c r="E11"/>
  <c r="C11"/>
  <c r="B11"/>
  <c r="T10"/>
  <c r="T9"/>
  <c r="J9"/>
  <c r="T8"/>
  <c r="J8"/>
  <c r="H8"/>
  <c r="F8"/>
  <c r="E8"/>
  <c r="J10" s="1"/>
  <c r="T7"/>
  <c r="H7"/>
  <c r="F7"/>
  <c r="C5"/>
  <c r="Q4"/>
  <c r="N79" s="1"/>
  <c r="L4"/>
  <c r="J4"/>
  <c r="F4"/>
  <c r="A4"/>
  <c r="A1"/>
  <c r="Q49" i="6"/>
  <c r="E44" s="1"/>
  <c r="E43"/>
  <c r="H37"/>
  <c r="F37"/>
  <c r="C37"/>
  <c r="B37"/>
  <c r="J36"/>
  <c r="H35"/>
  <c r="F35"/>
  <c r="E35"/>
  <c r="C35"/>
  <c r="B35"/>
  <c r="L34"/>
  <c r="H33"/>
  <c r="F33"/>
  <c r="C33"/>
  <c r="B33"/>
  <c r="H31"/>
  <c r="F31"/>
  <c r="E31"/>
  <c r="C31"/>
  <c r="B31"/>
  <c r="N30"/>
  <c r="H29"/>
  <c r="F29"/>
  <c r="E29"/>
  <c r="C29"/>
  <c r="B29"/>
  <c r="J28"/>
  <c r="H27"/>
  <c r="F27"/>
  <c r="C27"/>
  <c r="B27"/>
  <c r="L26"/>
  <c r="H25"/>
  <c r="F25"/>
  <c r="C25"/>
  <c r="B25"/>
  <c r="H23"/>
  <c r="F23"/>
  <c r="E23"/>
  <c r="C23"/>
  <c r="B23"/>
  <c r="H21"/>
  <c r="F21"/>
  <c r="C21"/>
  <c r="B21"/>
  <c r="H19"/>
  <c r="F19"/>
  <c r="E19"/>
  <c r="C19"/>
  <c r="B19"/>
  <c r="L18"/>
  <c r="H17"/>
  <c r="F17"/>
  <c r="C17"/>
  <c r="B17"/>
  <c r="T16"/>
  <c r="T15"/>
  <c r="H15"/>
  <c r="F15"/>
  <c r="E15"/>
  <c r="C15"/>
  <c r="B15"/>
  <c r="T14"/>
  <c r="N14"/>
  <c r="T13"/>
  <c r="H13"/>
  <c r="F13"/>
  <c r="E13"/>
  <c r="C13"/>
  <c r="B13"/>
  <c r="T12"/>
  <c r="T11"/>
  <c r="H11"/>
  <c r="F11"/>
  <c r="C11"/>
  <c r="B11"/>
  <c r="T10"/>
  <c r="L10"/>
  <c r="T9"/>
  <c r="H9"/>
  <c r="F9"/>
  <c r="C9"/>
  <c r="B9"/>
  <c r="T8"/>
  <c r="T7"/>
  <c r="H7"/>
  <c r="F7"/>
  <c r="E7"/>
  <c r="C7"/>
  <c r="B7"/>
  <c r="Q4"/>
  <c r="N49" s="1"/>
  <c r="L4"/>
  <c r="J4"/>
  <c r="F4"/>
  <c r="A4"/>
  <c r="A1"/>
  <c r="Q79" i="5"/>
  <c r="E79"/>
  <c r="E78"/>
  <c r="E77"/>
  <c r="E76"/>
  <c r="E75"/>
  <c r="E74"/>
  <c r="E73"/>
  <c r="E72"/>
  <c r="H69"/>
  <c r="F69"/>
  <c r="E69"/>
  <c r="J68" s="1"/>
  <c r="C69"/>
  <c r="B69"/>
  <c r="H67"/>
  <c r="F67"/>
  <c r="E67"/>
  <c r="C67"/>
  <c r="B67"/>
  <c r="H65"/>
  <c r="F65"/>
  <c r="E65"/>
  <c r="C65"/>
  <c r="B65"/>
  <c r="J64"/>
  <c r="L66" s="1"/>
  <c r="H63"/>
  <c r="F63"/>
  <c r="E63"/>
  <c r="C63"/>
  <c r="B63"/>
  <c r="N62"/>
  <c r="H61"/>
  <c r="F61"/>
  <c r="E61"/>
  <c r="C61"/>
  <c r="B61"/>
  <c r="J60"/>
  <c r="H59"/>
  <c r="F59"/>
  <c r="E59"/>
  <c r="C59"/>
  <c r="B59"/>
  <c r="L58"/>
  <c r="H57"/>
  <c r="C57"/>
  <c r="B57"/>
  <c r="J56"/>
  <c r="H55"/>
  <c r="F55"/>
  <c r="E55"/>
  <c r="C55"/>
  <c r="B55"/>
  <c r="H53"/>
  <c r="F53"/>
  <c r="E53"/>
  <c r="J52" s="1"/>
  <c r="C53"/>
  <c r="B53"/>
  <c r="H51"/>
  <c r="F51"/>
  <c r="E51"/>
  <c r="C51"/>
  <c r="B51"/>
  <c r="H49"/>
  <c r="F49"/>
  <c r="E49"/>
  <c r="C49"/>
  <c r="B49"/>
  <c r="H47"/>
  <c r="F47"/>
  <c r="E47"/>
  <c r="J48" s="1"/>
  <c r="L50" s="1"/>
  <c r="C47"/>
  <c r="B47"/>
  <c r="N46"/>
  <c r="H45"/>
  <c r="F45"/>
  <c r="E45"/>
  <c r="C45"/>
  <c r="B45"/>
  <c r="H43"/>
  <c r="F43"/>
  <c r="E43"/>
  <c r="J44" s="1"/>
  <c r="L42" s="1"/>
  <c r="C43"/>
  <c r="B43"/>
  <c r="H41"/>
  <c r="G41"/>
  <c r="C41"/>
  <c r="B41"/>
  <c r="H39"/>
  <c r="F39"/>
  <c r="E39"/>
  <c r="J40" s="1"/>
  <c r="C39"/>
  <c r="B39"/>
  <c r="H37"/>
  <c r="F37"/>
  <c r="E37"/>
  <c r="C37"/>
  <c r="B37"/>
  <c r="H35"/>
  <c r="F35"/>
  <c r="E35"/>
  <c r="J36" s="1"/>
  <c r="L34" s="1"/>
  <c r="C35"/>
  <c r="B35"/>
  <c r="H33"/>
  <c r="C33"/>
  <c r="B33"/>
  <c r="J32"/>
  <c r="H31"/>
  <c r="F31"/>
  <c r="E31"/>
  <c r="C31"/>
  <c r="B31"/>
  <c r="N30"/>
  <c r="H29"/>
  <c r="C29"/>
  <c r="B29"/>
  <c r="J28"/>
  <c r="H27"/>
  <c r="F27"/>
  <c r="E27"/>
  <c r="C27"/>
  <c r="B27"/>
  <c r="H25"/>
  <c r="C25"/>
  <c r="B25"/>
  <c r="H23"/>
  <c r="F23"/>
  <c r="E23"/>
  <c r="J24" s="1"/>
  <c r="L26" s="1"/>
  <c r="C23"/>
  <c r="B23"/>
  <c r="H21"/>
  <c r="F21"/>
  <c r="E21"/>
  <c r="J20" s="1"/>
  <c r="L18" s="1"/>
  <c r="C21"/>
  <c r="B21"/>
  <c r="H19"/>
  <c r="F19"/>
  <c r="E19"/>
  <c r="C19"/>
  <c r="B19"/>
  <c r="H17"/>
  <c r="F17"/>
  <c r="C17"/>
  <c r="B17"/>
  <c r="T16"/>
  <c r="T15"/>
  <c r="H15"/>
  <c r="F15"/>
  <c r="E15"/>
  <c r="J16" s="1"/>
  <c r="C15"/>
  <c r="B15"/>
  <c r="T14"/>
  <c r="N14"/>
  <c r="T13"/>
  <c r="H13"/>
  <c r="F13"/>
  <c r="E13"/>
  <c r="C13"/>
  <c r="B13"/>
  <c r="T12"/>
  <c r="J12"/>
  <c r="T11"/>
  <c r="H11"/>
  <c r="F11"/>
  <c r="E11"/>
  <c r="C11"/>
  <c r="B11"/>
  <c r="T10"/>
  <c r="T9"/>
  <c r="H9"/>
  <c r="F9"/>
  <c r="C9"/>
  <c r="B9"/>
  <c r="T8"/>
  <c r="T7"/>
  <c r="H7"/>
  <c r="F7"/>
  <c r="E7"/>
  <c r="J8" s="1"/>
  <c r="L10" s="1"/>
  <c r="C7"/>
  <c r="B7"/>
  <c r="Q4"/>
  <c r="N79" s="1"/>
  <c r="L4"/>
  <c r="J4"/>
  <c r="F4"/>
  <c r="A4"/>
  <c r="A1"/>
  <c r="L154" i="3"/>
  <c r="J154"/>
  <c r="F154"/>
  <c r="C154"/>
  <c r="L153"/>
  <c r="J153"/>
  <c r="F153"/>
  <c r="C153"/>
  <c r="L152"/>
  <c r="J152"/>
  <c r="F152"/>
  <c r="C152"/>
  <c r="N151"/>
  <c r="L151"/>
  <c r="J151"/>
  <c r="F151"/>
  <c r="L150"/>
  <c r="J150"/>
  <c r="F150"/>
  <c r="L149"/>
  <c r="J149"/>
  <c r="F149"/>
  <c r="C149"/>
  <c r="N148"/>
  <c r="L148"/>
  <c r="J148"/>
  <c r="F148"/>
  <c r="C148"/>
  <c r="L147"/>
  <c r="J147"/>
  <c r="F147"/>
  <c r="C147"/>
  <c r="P146"/>
  <c r="P143"/>
  <c r="H143"/>
  <c r="F143"/>
  <c r="E143"/>
  <c r="H142"/>
  <c r="F142"/>
  <c r="E142"/>
  <c r="C142"/>
  <c r="B142"/>
  <c r="J141"/>
  <c r="J140"/>
  <c r="J139"/>
  <c r="H139"/>
  <c r="F139"/>
  <c r="E139"/>
  <c r="P138"/>
  <c r="N138"/>
  <c r="H138"/>
  <c r="F138"/>
  <c r="E138"/>
  <c r="C138"/>
  <c r="B138"/>
  <c r="L137"/>
  <c r="L136"/>
  <c r="H135"/>
  <c r="F135"/>
  <c r="E135"/>
  <c r="H134"/>
  <c r="F134"/>
  <c r="E134"/>
  <c r="C134"/>
  <c r="B134"/>
  <c r="J133"/>
  <c r="J132"/>
  <c r="J131"/>
  <c r="H131"/>
  <c r="F131"/>
  <c r="E131"/>
  <c r="H130"/>
  <c r="F130"/>
  <c r="E130"/>
  <c r="C130"/>
  <c r="B130"/>
  <c r="N129"/>
  <c r="N128"/>
  <c r="H127"/>
  <c r="F127"/>
  <c r="E127"/>
  <c r="H126"/>
  <c r="F126"/>
  <c r="E126"/>
  <c r="C126"/>
  <c r="B126"/>
  <c r="J125"/>
  <c r="J124"/>
  <c r="J123"/>
  <c r="H123"/>
  <c r="F123"/>
  <c r="E123"/>
  <c r="H122"/>
  <c r="F122"/>
  <c r="E122"/>
  <c r="C122"/>
  <c r="B122"/>
  <c r="L121"/>
  <c r="L120"/>
  <c r="H119"/>
  <c r="F119"/>
  <c r="E119"/>
  <c r="H118"/>
  <c r="F118"/>
  <c r="E118"/>
  <c r="C118"/>
  <c r="B118"/>
  <c r="J115"/>
  <c r="H115"/>
  <c r="F115"/>
  <c r="E115"/>
  <c r="H114"/>
  <c r="F114"/>
  <c r="E114"/>
  <c r="J116" s="1"/>
  <c r="C114"/>
  <c r="B114"/>
  <c r="P113"/>
  <c r="P112"/>
  <c r="H111"/>
  <c r="F111"/>
  <c r="E111"/>
  <c r="H110"/>
  <c r="F110"/>
  <c r="E110"/>
  <c r="C110"/>
  <c r="B110"/>
  <c r="J109"/>
  <c r="J108"/>
  <c r="J107"/>
  <c r="H107"/>
  <c r="F107"/>
  <c r="E107"/>
  <c r="H106"/>
  <c r="F106"/>
  <c r="E106"/>
  <c r="C106"/>
  <c r="B106"/>
  <c r="L105"/>
  <c r="L104"/>
  <c r="H103"/>
  <c r="F103"/>
  <c r="E103"/>
  <c r="H102"/>
  <c r="F102"/>
  <c r="E102"/>
  <c r="C102"/>
  <c r="B102"/>
  <c r="J101"/>
  <c r="J100"/>
  <c r="J99"/>
  <c r="H99"/>
  <c r="F99"/>
  <c r="E99"/>
  <c r="H98"/>
  <c r="F98"/>
  <c r="E98"/>
  <c r="C98"/>
  <c r="B98"/>
  <c r="N97"/>
  <c r="N96"/>
  <c r="H95"/>
  <c r="F95"/>
  <c r="E95"/>
  <c r="H94"/>
  <c r="F94"/>
  <c r="E94"/>
  <c r="C94"/>
  <c r="B94"/>
  <c r="J93"/>
  <c r="J92"/>
  <c r="T91"/>
  <c r="J91"/>
  <c r="H91"/>
  <c r="F91"/>
  <c r="E91"/>
  <c r="T90"/>
  <c r="H90"/>
  <c r="F90"/>
  <c r="E90"/>
  <c r="C90"/>
  <c r="B90"/>
  <c r="T89"/>
  <c r="L89"/>
  <c r="T88"/>
  <c r="L88"/>
  <c r="T87"/>
  <c r="H87"/>
  <c r="F87"/>
  <c r="E87"/>
  <c r="T86"/>
  <c r="H86"/>
  <c r="F86"/>
  <c r="E86"/>
  <c r="C86"/>
  <c r="B86"/>
  <c r="T85"/>
  <c r="T84"/>
  <c r="T83"/>
  <c r="J83"/>
  <c r="H83"/>
  <c r="F83"/>
  <c r="E83"/>
  <c r="J85" s="1"/>
  <c r="T82"/>
  <c r="H82"/>
  <c r="F82"/>
  <c r="E82"/>
  <c r="J84" s="1"/>
  <c r="C82"/>
  <c r="B82"/>
  <c r="C80"/>
  <c r="Q79"/>
  <c r="E79" s="1"/>
  <c r="E154" s="1"/>
  <c r="G79"/>
  <c r="G154" s="1"/>
  <c r="G78"/>
  <c r="G153" s="1"/>
  <c r="G77"/>
  <c r="G152" s="1"/>
  <c r="G76"/>
  <c r="G151" s="1"/>
  <c r="G75"/>
  <c r="G150" s="1"/>
  <c r="G74"/>
  <c r="G149" s="1"/>
  <c r="G73"/>
  <c r="G148" s="1"/>
  <c r="G72"/>
  <c r="G147" s="1"/>
  <c r="N69"/>
  <c r="N144" s="1"/>
  <c r="N68"/>
  <c r="N143" s="1"/>
  <c r="H68"/>
  <c r="F68"/>
  <c r="E68"/>
  <c r="P67"/>
  <c r="P142" s="1"/>
  <c r="H67"/>
  <c r="F67"/>
  <c r="E67"/>
  <c r="C67"/>
  <c r="B67"/>
  <c r="P66"/>
  <c r="P141" s="1"/>
  <c r="J66"/>
  <c r="N65"/>
  <c r="N140" s="1"/>
  <c r="J65"/>
  <c r="N64"/>
  <c r="N139" s="1"/>
  <c r="J64"/>
  <c r="H64"/>
  <c r="F64"/>
  <c r="E64"/>
  <c r="H63"/>
  <c r="F63"/>
  <c r="E63"/>
  <c r="C63"/>
  <c r="B63"/>
  <c r="L62"/>
  <c r="L61"/>
  <c r="H60"/>
  <c r="F60"/>
  <c r="E60"/>
  <c r="H59"/>
  <c r="F59"/>
  <c r="E59"/>
  <c r="C59"/>
  <c r="B59"/>
  <c r="J58"/>
  <c r="J57"/>
  <c r="J56"/>
  <c r="H56"/>
  <c r="F56"/>
  <c r="E56"/>
  <c r="H55"/>
  <c r="F55"/>
  <c r="E55"/>
  <c r="C55"/>
  <c r="B55"/>
  <c r="N54"/>
  <c r="N53"/>
  <c r="H52"/>
  <c r="F52"/>
  <c r="E52"/>
  <c r="H51"/>
  <c r="F51"/>
  <c r="E51"/>
  <c r="C51"/>
  <c r="B51"/>
  <c r="J48"/>
  <c r="H48"/>
  <c r="F48"/>
  <c r="E48"/>
  <c r="J50" s="1"/>
  <c r="H47"/>
  <c r="F47"/>
  <c r="E47"/>
  <c r="J49" s="1"/>
  <c r="C47"/>
  <c r="B47"/>
  <c r="L46"/>
  <c r="L45"/>
  <c r="H44"/>
  <c r="F44"/>
  <c r="E44"/>
  <c r="H43"/>
  <c r="F43"/>
  <c r="E43"/>
  <c r="C43"/>
  <c r="B43"/>
  <c r="J41"/>
  <c r="J40"/>
  <c r="H40"/>
  <c r="F40"/>
  <c r="E40"/>
  <c r="J42" s="1"/>
  <c r="H39"/>
  <c r="F39"/>
  <c r="E39"/>
  <c r="C39"/>
  <c r="B39"/>
  <c r="P38"/>
  <c r="P37"/>
  <c r="H36"/>
  <c r="F36"/>
  <c r="E36"/>
  <c r="H35"/>
  <c r="F35"/>
  <c r="E35"/>
  <c r="C35"/>
  <c r="B35"/>
  <c r="J34"/>
  <c r="J33"/>
  <c r="J32"/>
  <c r="H32"/>
  <c r="F32"/>
  <c r="E32"/>
  <c r="H31"/>
  <c r="F31"/>
  <c r="E31"/>
  <c r="C31"/>
  <c r="B31"/>
  <c r="L30"/>
  <c r="L29"/>
  <c r="H28"/>
  <c r="F28"/>
  <c r="E28"/>
  <c r="H27"/>
  <c r="F27"/>
  <c r="E27"/>
  <c r="C27"/>
  <c r="B27"/>
  <c r="J26"/>
  <c r="J25"/>
  <c r="J24"/>
  <c r="H24"/>
  <c r="F24"/>
  <c r="E24"/>
  <c r="H23"/>
  <c r="F23"/>
  <c r="E23"/>
  <c r="C23"/>
  <c r="B23"/>
  <c r="N22"/>
  <c r="N21"/>
  <c r="H20"/>
  <c r="F20"/>
  <c r="E20"/>
  <c r="H19"/>
  <c r="F19"/>
  <c r="E19"/>
  <c r="C19"/>
  <c r="B19"/>
  <c r="T16"/>
  <c r="J16"/>
  <c r="H16"/>
  <c r="F16"/>
  <c r="E16"/>
  <c r="J18" s="1"/>
  <c r="T15"/>
  <c r="H15"/>
  <c r="F15"/>
  <c r="E15"/>
  <c r="J17" s="1"/>
  <c r="C15"/>
  <c r="B15"/>
  <c r="T14"/>
  <c r="L14"/>
  <c r="T13"/>
  <c r="L13"/>
  <c r="T12"/>
  <c r="H12"/>
  <c r="F12"/>
  <c r="E12"/>
  <c r="T11"/>
  <c r="H11"/>
  <c r="F11"/>
  <c r="E11"/>
  <c r="C11"/>
  <c r="B11"/>
  <c r="T10"/>
  <c r="J10"/>
  <c r="T9"/>
  <c r="J9"/>
  <c r="T8"/>
  <c r="J8"/>
  <c r="H8"/>
  <c r="F8"/>
  <c r="E8"/>
  <c r="T7"/>
  <c r="H7"/>
  <c r="F7"/>
  <c r="E7"/>
  <c r="C7"/>
  <c r="B7"/>
  <c r="C5"/>
  <c r="Q4"/>
  <c r="N79" s="1"/>
  <c r="N154" s="1"/>
  <c r="L4"/>
  <c r="J4"/>
  <c r="F4"/>
  <c r="A4"/>
  <c r="A1"/>
  <c r="E74" i="9" l="1"/>
  <c r="E76"/>
  <c r="E45" i="6"/>
  <c r="E72" i="7"/>
  <c r="E74"/>
  <c r="E76"/>
  <c r="E42" i="6"/>
  <c r="E72" i="3"/>
  <c r="E147" s="1"/>
  <c r="E73"/>
  <c r="E148" s="1"/>
  <c r="E74"/>
  <c r="E149" s="1"/>
  <c r="E75"/>
  <c r="E150" s="1"/>
  <c r="E76"/>
  <c r="E151" s="1"/>
  <c r="E77"/>
  <c r="E152" s="1"/>
  <c r="E78"/>
  <c r="E153" s="1"/>
  <c r="Q79" i="1"/>
  <c r="E74" s="1"/>
  <c r="E75"/>
  <c r="E73"/>
  <c r="H37"/>
  <c r="F37"/>
  <c r="E37"/>
  <c r="C37"/>
  <c r="B37"/>
  <c r="H35"/>
  <c r="F35"/>
  <c r="E35"/>
  <c r="C35"/>
  <c r="B35"/>
  <c r="L34"/>
  <c r="H33"/>
  <c r="F33"/>
  <c r="E33"/>
  <c r="C33"/>
  <c r="B33"/>
  <c r="H31"/>
  <c r="F31"/>
  <c r="E31"/>
  <c r="C31"/>
  <c r="B31"/>
  <c r="N30"/>
  <c r="H29"/>
  <c r="F29"/>
  <c r="E29"/>
  <c r="C29"/>
  <c r="B29"/>
  <c r="H27"/>
  <c r="F27"/>
  <c r="E27"/>
  <c r="C27"/>
  <c r="B27"/>
  <c r="L26"/>
  <c r="H25"/>
  <c r="F25"/>
  <c r="E25"/>
  <c r="C25"/>
  <c r="B25"/>
  <c r="H23"/>
  <c r="F23"/>
  <c r="E23"/>
  <c r="C23"/>
  <c r="B23"/>
  <c r="P22"/>
  <c r="H21"/>
  <c r="F21"/>
  <c r="E21"/>
  <c r="C21"/>
  <c r="B21"/>
  <c r="H19"/>
  <c r="F19"/>
  <c r="E19"/>
  <c r="C19"/>
  <c r="B19"/>
  <c r="L18"/>
  <c r="H17"/>
  <c r="F17"/>
  <c r="E17"/>
  <c r="C17"/>
  <c r="B17"/>
  <c r="T16"/>
  <c r="T15"/>
  <c r="H15"/>
  <c r="F15"/>
  <c r="E15"/>
  <c r="C15"/>
  <c r="B15"/>
  <c r="T14"/>
  <c r="N14"/>
  <c r="T13"/>
  <c r="H13"/>
  <c r="F13"/>
  <c r="E13"/>
  <c r="C13"/>
  <c r="B13"/>
  <c r="T12"/>
  <c r="J12"/>
  <c r="T11"/>
  <c r="H11"/>
  <c r="C11"/>
  <c r="B11"/>
  <c r="T10"/>
  <c r="L10"/>
  <c r="T9"/>
  <c r="H9"/>
  <c r="F9"/>
  <c r="E9"/>
  <c r="C9"/>
  <c r="B9"/>
  <c r="T8"/>
  <c r="T7"/>
  <c r="H7"/>
  <c r="F7"/>
  <c r="E7"/>
  <c r="C7"/>
  <c r="B7"/>
  <c r="Q4"/>
  <c r="N79" s="1"/>
  <c r="L4"/>
  <c r="J4"/>
  <c r="F4"/>
  <c r="A4"/>
  <c r="E72" l="1"/>
</calcChain>
</file>

<file path=xl/sharedStrings.xml><?xml version="1.0" encoding="utf-8"?>
<sst xmlns="http://schemas.openxmlformats.org/spreadsheetml/2006/main" count="788" uniqueCount="191">
  <si>
    <t>Shell / Tranquillity Open Tennis Tournament 2018</t>
  </si>
  <si>
    <t xml:space="preserve">        LADIES SINGLES MAIN DRAW </t>
  </si>
  <si>
    <t>Week of</t>
  </si>
  <si>
    <t>City, Country</t>
  </si>
  <si>
    <t>Grade</t>
  </si>
  <si>
    <t>Tourn. ID</t>
  </si>
  <si>
    <t>ITF Referee</t>
  </si>
  <si>
    <t>St.</t>
  </si>
  <si>
    <t>Rank</t>
  </si>
  <si>
    <t>Seed</t>
  </si>
  <si>
    <t>Family Name</t>
  </si>
  <si>
    <t>First name</t>
  </si>
  <si>
    <t>Nationality</t>
  </si>
  <si>
    <t>2nd Round</t>
  </si>
  <si>
    <t>Semifinals</t>
  </si>
  <si>
    <t>Final</t>
  </si>
  <si>
    <t>Winner</t>
  </si>
  <si>
    <t>Umpire</t>
  </si>
  <si>
    <t>LEITCH</t>
  </si>
  <si>
    <t>Kelsey</t>
  </si>
  <si>
    <t>Acc. Ranking</t>
  </si>
  <si>
    <t>#</t>
  </si>
  <si>
    <t>Seeded players</t>
  </si>
  <si>
    <t>Lucky Losers</t>
  </si>
  <si>
    <t>Replacing</t>
  </si>
  <si>
    <t>Draw date/time:</t>
  </si>
  <si>
    <t>Rkg Date</t>
  </si>
  <si>
    <t>1</t>
  </si>
  <si>
    <t>Last Accepted player</t>
  </si>
  <si>
    <t>Top DA</t>
  </si>
  <si>
    <t>2</t>
  </si>
  <si>
    <t>Last DA</t>
  </si>
  <si>
    <t>3</t>
  </si>
  <si>
    <t>Player representatives</t>
  </si>
  <si>
    <t>4</t>
  </si>
  <si>
    <t>Seed ranking</t>
  </si>
  <si>
    <t>5</t>
  </si>
  <si>
    <t>6</t>
  </si>
  <si>
    <t>ITF Referee's signature</t>
  </si>
  <si>
    <t>Top seed</t>
  </si>
  <si>
    <t>7</t>
  </si>
  <si>
    <t>Last seed</t>
  </si>
  <si>
    <t>8</t>
  </si>
  <si>
    <t>Winners</t>
  </si>
  <si>
    <t>Seeded teams</t>
  </si>
  <si>
    <t>Alternates</t>
  </si>
  <si>
    <t>Last Accepted team</t>
  </si>
  <si>
    <t>MENS DOUBLES MAIN DRAW (24&amp;32)</t>
  </si>
  <si>
    <t>Quarterfinals</t>
  </si>
  <si>
    <t>Finalists</t>
  </si>
  <si>
    <t>Page 1(2)</t>
  </si>
  <si>
    <t>A</t>
  </si>
  <si>
    <t>B</t>
  </si>
  <si>
    <t>Page 2(2)</t>
  </si>
  <si>
    <t>ALEXIS</t>
  </si>
  <si>
    <t>MEN SINGLES QUALIFYING DRAW (32)</t>
  </si>
  <si>
    <t>Finals</t>
  </si>
  <si>
    <t>Qualifiers</t>
  </si>
  <si>
    <t>as</t>
  </si>
  <si>
    <t>Bye</t>
  </si>
  <si>
    <t>62 75</t>
  </si>
  <si>
    <t>b</t>
  </si>
  <si>
    <t>W/O</t>
  </si>
  <si>
    <t>a</t>
  </si>
  <si>
    <t>62 63</t>
  </si>
  <si>
    <t>SALIM</t>
  </si>
  <si>
    <t>Hayden</t>
  </si>
  <si>
    <t>61 61</t>
  </si>
  <si>
    <t>HART</t>
  </si>
  <si>
    <t>Tyler</t>
  </si>
  <si>
    <t>64 64</t>
  </si>
  <si>
    <t>WAN</t>
  </si>
  <si>
    <t>Alexis</t>
  </si>
  <si>
    <t>63 63</t>
  </si>
  <si>
    <t>64 75</t>
  </si>
  <si>
    <t>61 62</t>
  </si>
  <si>
    <t>Mukerji</t>
  </si>
  <si>
    <t>Bis</t>
  </si>
  <si>
    <t>63 64</t>
  </si>
  <si>
    <t>61 60</t>
  </si>
  <si>
    <t>60 60</t>
  </si>
  <si>
    <t>Gonzalves</t>
  </si>
  <si>
    <t>Josh</t>
  </si>
  <si>
    <t>60 64</t>
  </si>
  <si>
    <t>60 62</t>
  </si>
  <si>
    <t xml:space="preserve">62 62 </t>
  </si>
  <si>
    <t>BS</t>
  </si>
  <si>
    <t>+</t>
  </si>
  <si>
    <t>AS</t>
  </si>
  <si>
    <t xml:space="preserve">LADIES SINGLES QUALIFYING DRAW </t>
  </si>
  <si>
    <t>Nwokolo</t>
  </si>
  <si>
    <t>62 36 10-6</t>
  </si>
  <si>
    <t>Leitch</t>
  </si>
  <si>
    <t>Sabga</t>
  </si>
  <si>
    <t>61 63</t>
  </si>
  <si>
    <t>Valentine</t>
  </si>
  <si>
    <t>Honore</t>
  </si>
  <si>
    <t>Fabres</t>
  </si>
  <si>
    <t>57 76 (4) 10-8</t>
  </si>
  <si>
    <t>Houllier</t>
  </si>
  <si>
    <t>Cudjoe</t>
  </si>
  <si>
    <t>62 46 10-8</t>
  </si>
  <si>
    <t xml:space="preserve">LADIES DOUBLES MAIN DRAW </t>
  </si>
  <si>
    <t>SELLIER</t>
  </si>
  <si>
    <t>MOHAMMED</t>
  </si>
  <si>
    <t>bs</t>
  </si>
  <si>
    <t xml:space="preserve">MIXED DOUBLES MAIN DRAW </t>
  </si>
  <si>
    <t>DUKE Akiel</t>
  </si>
  <si>
    <t>MOHAMMED Carlista</t>
  </si>
  <si>
    <t>BYE</t>
  </si>
  <si>
    <t>VILLAROEL Ricky</t>
  </si>
  <si>
    <t>CHAUTILAL Farah</t>
  </si>
  <si>
    <t>WANG Alexis</t>
  </si>
  <si>
    <t>DEFREITAS Roxane</t>
  </si>
  <si>
    <t>ALEXANDER Joel</t>
  </si>
  <si>
    <t>MUKERJI Chelsea</t>
  </si>
  <si>
    <t>ROBINSON Ronald</t>
  </si>
  <si>
    <t>GARCIA Bridgette</t>
  </si>
  <si>
    <t>AUGUSTE Collin</t>
  </si>
  <si>
    <t>KING Anya</t>
  </si>
  <si>
    <t>GONSALVES Josh</t>
  </si>
  <si>
    <t>FABRES Haleigh</t>
  </si>
  <si>
    <t>POORAN Sanjay</t>
  </si>
  <si>
    <t>Lee Christianna</t>
  </si>
  <si>
    <t>ROBERT Caesar</t>
  </si>
  <si>
    <t>GAJADHAR Melissa</t>
  </si>
  <si>
    <t>HINKSO Levi</t>
  </si>
  <si>
    <t>VALENTINE Shauna</t>
  </si>
  <si>
    <t>MAHASE Dexter</t>
  </si>
  <si>
    <t>FARRIER Lindy Ann</t>
  </si>
  <si>
    <t>GRAZETTE Ivor</t>
  </si>
  <si>
    <t>BEACH Sindy</t>
  </si>
  <si>
    <t>BRUCE Brendon</t>
  </si>
  <si>
    <t>BRUCE Alexis</t>
  </si>
  <si>
    <t>FRANCIS Kino</t>
  </si>
  <si>
    <t>SALANDY Sarah</t>
  </si>
  <si>
    <t>JEARY Ethan</t>
  </si>
  <si>
    <t>KOYLASS Victoria</t>
  </si>
  <si>
    <t>MOHAMMED Ibrahim</t>
  </si>
  <si>
    <t>DEOKIESINGH Sinead</t>
  </si>
  <si>
    <t>MOONASAR Keshan</t>
  </si>
  <si>
    <t>LEE ASSANG Yin</t>
  </si>
  <si>
    <t>WARD Jerome</t>
  </si>
  <si>
    <t>DAVIS Emma</t>
  </si>
  <si>
    <t>ALEXIS Jamal</t>
  </si>
  <si>
    <t>CUDJOE Kryshelle</t>
  </si>
  <si>
    <t>NWOKOLO Ebolum</t>
  </si>
  <si>
    <t>NWOKOLO Osenyonye</t>
  </si>
  <si>
    <t>RICHARDS Askia</t>
  </si>
  <si>
    <t>SELLIER Trevine</t>
  </si>
  <si>
    <t>MOHAMMED Nabeel</t>
  </si>
  <si>
    <t>TRESTRAIL Emma Rose</t>
  </si>
  <si>
    <t xml:space="preserve">VETERANS DOUBLES MAIN DRAW </t>
  </si>
  <si>
    <t>CUFFY</t>
  </si>
  <si>
    <t>Kendall</t>
  </si>
  <si>
    <t>MCLETCHIE</t>
  </si>
  <si>
    <t>Richard</t>
  </si>
  <si>
    <t>MC LETCHIE</t>
  </si>
  <si>
    <t>RAMUDIT</t>
  </si>
  <si>
    <t>ABERDEEN</t>
  </si>
  <si>
    <t>Frank</t>
  </si>
  <si>
    <t>Keen</t>
  </si>
  <si>
    <t>MOORE</t>
  </si>
  <si>
    <t>bb</t>
  </si>
  <si>
    <t>VILLAROEL</t>
  </si>
  <si>
    <t>Peter</t>
  </si>
  <si>
    <t>Ricky</t>
  </si>
  <si>
    <t>PHILLIPS</t>
  </si>
  <si>
    <t>Athelstan</t>
  </si>
  <si>
    <t>Nicholas</t>
  </si>
  <si>
    <t xml:space="preserve">     SEN  VETS SINGLES MAIN DRAW </t>
  </si>
  <si>
    <t>PEMBERTON</t>
  </si>
  <si>
    <t>Michael</t>
  </si>
  <si>
    <t>Ken</t>
  </si>
  <si>
    <t>Mohammed</t>
  </si>
  <si>
    <t>6-4 6-1</t>
  </si>
  <si>
    <t>Bruce</t>
  </si>
  <si>
    <t>6-0 7-5</t>
  </si>
  <si>
    <t xml:space="preserve">Alexis </t>
  </si>
  <si>
    <t>6-1 6-3</t>
  </si>
  <si>
    <t>Sellier</t>
  </si>
  <si>
    <t>6-1 6-2</t>
  </si>
  <si>
    <t>King</t>
  </si>
  <si>
    <t>6-1 6-4</t>
  </si>
  <si>
    <t>6-4 7-5</t>
  </si>
  <si>
    <t xml:space="preserve">Skeene </t>
  </si>
  <si>
    <t>6-0 6-0</t>
  </si>
  <si>
    <t>Villaroel</t>
  </si>
  <si>
    <t>Chautilal</t>
  </si>
  <si>
    <t>6-3 6-2</t>
  </si>
  <si>
    <t>2-6 6-1 10-4</t>
  </si>
</sst>
</file>

<file path=xl/styles.xml><?xml version="1.0" encoding="utf-8"?>
<styleSheet xmlns="http://schemas.openxmlformats.org/spreadsheetml/2006/main">
  <numFmts count="1">
    <numFmt numFmtId="44" formatCode="_-&quot;$&quot;* #,##0.00_-;\-&quot;$&quot;* #,##0.00_-;_-&quot;$&quot;* &quot;-&quot;??_-;_-@_-"/>
  </numFmts>
  <fonts count="54">
    <font>
      <sz val="10"/>
      <name val="Arial"/>
    </font>
    <font>
      <b/>
      <sz val="18"/>
      <name val="Arial"/>
      <family val="2"/>
    </font>
    <font>
      <sz val="20"/>
      <color indexed="9"/>
      <name val="Arial"/>
      <family val="2"/>
    </font>
    <font>
      <sz val="20"/>
      <name val="Arial"/>
      <family val="2"/>
    </font>
    <font>
      <b/>
      <i/>
      <sz val="10"/>
      <name val="Arial"/>
      <family val="2"/>
    </font>
    <font>
      <b/>
      <sz val="12"/>
      <name val="Arial"/>
      <family val="2"/>
    </font>
    <font>
      <sz val="10"/>
      <color indexed="9"/>
      <name val="Arial"/>
      <family val="2"/>
    </font>
    <font>
      <sz val="10"/>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sz val="11"/>
      <name val="Arial"/>
      <family val="2"/>
    </font>
    <font>
      <sz val="14"/>
      <name val="Arial"/>
      <family val="2"/>
    </font>
    <font>
      <sz val="14"/>
      <color indexed="9"/>
      <name val="Arial"/>
      <family val="2"/>
    </font>
    <font>
      <sz val="7"/>
      <color indexed="8"/>
      <name val="Arial"/>
      <family val="2"/>
    </font>
    <font>
      <i/>
      <sz val="8"/>
      <color rgb="FFFF0000"/>
      <name val="Arial"/>
      <family val="2"/>
    </font>
    <font>
      <b/>
      <sz val="11"/>
      <name val="Arial"/>
      <family val="2"/>
    </font>
    <font>
      <b/>
      <sz val="10"/>
      <name val="Arial"/>
      <family val="2"/>
    </font>
    <font>
      <i/>
      <sz val="8.5"/>
      <color indexed="9"/>
      <name val="Arial"/>
      <family val="2"/>
    </font>
    <font>
      <b/>
      <sz val="8.5"/>
      <color indexed="9"/>
      <name val="Arial"/>
      <family val="2"/>
    </font>
    <font>
      <sz val="8.5"/>
      <color indexed="14"/>
      <name val="Arial"/>
      <family val="2"/>
    </font>
    <font>
      <sz val="7"/>
      <color indexed="23"/>
      <name val="Arial"/>
      <family val="2"/>
    </font>
    <font>
      <b/>
      <sz val="20"/>
      <name val="Arial"/>
      <family val="2"/>
    </font>
    <font>
      <b/>
      <sz val="9"/>
      <name val="Arial"/>
      <family val="2"/>
    </font>
    <font>
      <sz val="11"/>
      <color indexed="9"/>
      <name val="Arial"/>
      <family val="2"/>
    </font>
    <font>
      <b/>
      <i/>
      <sz val="8.5"/>
      <color indexed="8"/>
      <name val="Arial"/>
      <family val="2"/>
    </font>
    <font>
      <i/>
      <sz val="11"/>
      <color indexed="9"/>
      <name val="Arial"/>
      <family val="2"/>
    </font>
    <font>
      <b/>
      <sz val="11"/>
      <color indexed="9"/>
      <name val="Arial"/>
      <family val="2"/>
    </font>
    <font>
      <sz val="11"/>
      <color indexed="8"/>
      <name val="Arial"/>
      <family val="2"/>
    </font>
    <font>
      <sz val="11"/>
      <color indexed="14"/>
      <name val="Arial"/>
      <family val="2"/>
    </font>
    <font>
      <b/>
      <sz val="8"/>
      <color indexed="23"/>
      <name val="Arial"/>
      <family val="2"/>
    </font>
    <font>
      <i/>
      <sz val="10"/>
      <color indexed="9"/>
      <name val="Arial"/>
      <family val="2"/>
    </font>
    <font>
      <b/>
      <sz val="11"/>
      <color indexed="8"/>
      <name val="Arial"/>
      <family val="2"/>
    </font>
    <font>
      <sz val="9"/>
      <name val="Arial"/>
      <family val="2"/>
    </font>
    <font>
      <sz val="6.5"/>
      <name val="Arial"/>
      <family val="2"/>
    </font>
    <font>
      <sz val="10"/>
      <color indexed="14"/>
      <name val="Arial"/>
      <family val="2"/>
    </font>
    <font>
      <b/>
      <sz val="10"/>
      <color indexed="9"/>
      <name val="Arial"/>
      <family val="2"/>
    </font>
    <font>
      <sz val="10"/>
      <color indexed="42"/>
      <name val="Arial"/>
      <family val="2"/>
    </font>
  </fonts>
  <fills count="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indexed="23"/>
        <bgColor indexed="64"/>
      </patternFill>
    </fill>
    <fill>
      <patternFill patternType="solid">
        <fgColor indexed="43"/>
        <bgColor indexed="64"/>
      </patternFill>
    </fill>
    <fill>
      <patternFill patternType="solid">
        <fgColor indexed="43"/>
        <bgColor indexed="8"/>
      </patternFill>
    </fill>
  </fills>
  <borders count="18">
    <border>
      <left/>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s>
  <cellStyleXfs count="3">
    <xf numFmtId="0" fontId="0" fillId="0" borderId="0"/>
    <xf numFmtId="44" fontId="7" fillId="0" borderId="0" applyFont="0" applyFill="0" applyBorder="0" applyAlignment="0" applyProtection="0"/>
    <xf numFmtId="0" fontId="7" fillId="0" borderId="0"/>
  </cellStyleXfs>
  <cellXfs count="451">
    <xf numFmtId="0" fontId="0" fillId="0" borderId="0" xfId="0"/>
    <xf numFmtId="49" fontId="2" fillId="0" borderId="0" xfId="0" applyNumberFormat="1" applyFont="1" applyAlignment="1">
      <alignment vertical="top"/>
    </xf>
    <xf numFmtId="0" fontId="3" fillId="0" borderId="0" xfId="0" applyFont="1" applyAlignment="1">
      <alignment vertical="top"/>
    </xf>
    <xf numFmtId="49" fontId="4" fillId="0" borderId="0" xfId="0" applyNumberFormat="1" applyFont="1" applyAlignment="1">
      <alignment horizontal="left"/>
    </xf>
    <xf numFmtId="49" fontId="6" fillId="0" borderId="0" xfId="0" applyNumberFormat="1" applyFont="1"/>
    <xf numFmtId="49" fontId="7" fillId="0" borderId="0" xfId="0" applyNumberFormat="1" applyFont="1"/>
    <xf numFmtId="0" fontId="7" fillId="0" borderId="0" xfId="0" applyFont="1"/>
    <xf numFmtId="49" fontId="8" fillId="2" borderId="0" xfId="0" applyNumberFormat="1" applyFont="1" applyFill="1" applyAlignment="1">
      <alignment vertical="center"/>
    </xf>
    <xf numFmtId="49" fontId="9" fillId="2" borderId="0" xfId="0" applyNumberFormat="1" applyFont="1" applyFill="1" applyAlignment="1">
      <alignment vertical="center"/>
    </xf>
    <xf numFmtId="49" fontId="8" fillId="2" borderId="0" xfId="0" applyNumberFormat="1" applyFont="1" applyFill="1" applyAlignment="1">
      <alignment horizontal="left" vertical="center"/>
    </xf>
    <xf numFmtId="49" fontId="10" fillId="2" borderId="0" xfId="0" applyNumberFormat="1" applyFont="1" applyFill="1" applyAlignment="1">
      <alignment horizontal="right" vertical="center"/>
    </xf>
    <xf numFmtId="0" fontId="11" fillId="0" borderId="0" xfId="0" applyFont="1" applyAlignment="1">
      <alignment vertical="center"/>
    </xf>
    <xf numFmtId="49" fontId="12" fillId="0" borderId="1" xfId="0" applyNumberFormat="1" applyFont="1" applyBorder="1" applyAlignment="1">
      <alignment vertical="center"/>
    </xf>
    <xf numFmtId="49" fontId="0" fillId="0" borderId="1" xfId="0" applyNumberFormat="1" applyFont="1" applyBorder="1" applyAlignment="1">
      <alignment vertical="center"/>
    </xf>
    <xf numFmtId="49" fontId="13" fillId="0" borderId="1" xfId="0" applyNumberFormat="1" applyFont="1" applyBorder="1" applyAlignment="1">
      <alignment vertical="center"/>
    </xf>
    <xf numFmtId="49" fontId="12" fillId="0" borderId="1" xfId="1" applyNumberFormat="1" applyFont="1" applyBorder="1" applyAlignment="1" applyProtection="1">
      <alignment vertical="center"/>
      <protection locked="0"/>
    </xf>
    <xf numFmtId="0" fontId="14" fillId="0" borderId="1" xfId="0" applyFont="1" applyBorder="1" applyAlignment="1">
      <alignment horizontal="left" vertical="center"/>
    </xf>
    <xf numFmtId="49" fontId="14" fillId="0" borderId="1" xfId="0" applyNumberFormat="1" applyFont="1" applyBorder="1" applyAlignment="1">
      <alignment horizontal="right" vertical="center"/>
    </xf>
    <xf numFmtId="0" fontId="12" fillId="0" borderId="0" xfId="0" applyFont="1" applyAlignment="1">
      <alignment vertical="center"/>
    </xf>
    <xf numFmtId="49" fontId="15" fillId="2" borderId="0" xfId="0" applyNumberFormat="1" applyFont="1" applyFill="1" applyAlignment="1">
      <alignment horizontal="right" vertical="center"/>
    </xf>
    <xf numFmtId="49" fontId="15" fillId="2" borderId="0" xfId="0" applyNumberFormat="1" applyFont="1" applyFill="1" applyAlignment="1">
      <alignment horizontal="center" vertical="center"/>
    </xf>
    <xf numFmtId="49" fontId="15" fillId="2" borderId="0" xfId="0" applyNumberFormat="1" applyFont="1" applyFill="1" applyAlignment="1">
      <alignment horizontal="left" vertical="center"/>
    </xf>
    <xf numFmtId="49" fontId="16" fillId="2" borderId="0" xfId="0" applyNumberFormat="1" applyFont="1" applyFill="1" applyAlignment="1">
      <alignment horizontal="center" vertical="center"/>
    </xf>
    <xf numFmtId="49" fontId="16" fillId="2" borderId="0" xfId="0" applyNumberFormat="1" applyFont="1" applyFill="1" applyAlignment="1">
      <alignment vertical="center"/>
    </xf>
    <xf numFmtId="49" fontId="11" fillId="2" borderId="0" xfId="0" applyNumberFormat="1" applyFont="1" applyFill="1" applyAlignment="1">
      <alignment horizontal="right" vertical="center"/>
    </xf>
    <xf numFmtId="49" fontId="11" fillId="0" borderId="0" xfId="0" applyNumberFormat="1" applyFont="1" applyAlignment="1">
      <alignment horizontal="center" vertical="center"/>
    </xf>
    <xf numFmtId="0" fontId="11" fillId="0" borderId="0" xfId="0" applyFont="1" applyAlignment="1">
      <alignment horizontal="center" vertical="center"/>
    </xf>
    <xf numFmtId="49" fontId="11" fillId="0" borderId="0" xfId="0" applyNumberFormat="1" applyFont="1" applyAlignment="1">
      <alignment horizontal="left" vertical="center"/>
    </xf>
    <xf numFmtId="49" fontId="0" fillId="0" borderId="0" xfId="0" applyNumberFormat="1" applyFont="1" applyAlignment="1">
      <alignment vertical="center"/>
    </xf>
    <xf numFmtId="49" fontId="17" fillId="0" borderId="0" xfId="0" applyNumberFormat="1" applyFont="1" applyAlignment="1">
      <alignment horizontal="center" vertical="center"/>
    </xf>
    <xf numFmtId="49" fontId="17" fillId="0" borderId="0" xfId="0" applyNumberFormat="1" applyFont="1" applyAlignment="1">
      <alignment vertical="center"/>
    </xf>
    <xf numFmtId="49" fontId="18" fillId="2" borderId="0" xfId="0" applyNumberFormat="1" applyFont="1" applyFill="1" applyAlignment="1">
      <alignment horizontal="center" vertical="center"/>
    </xf>
    <xf numFmtId="0" fontId="19" fillId="0" borderId="2" xfId="0" applyFont="1" applyBorder="1" applyAlignment="1">
      <alignment vertical="center"/>
    </xf>
    <xf numFmtId="0" fontId="20" fillId="3" borderId="2" xfId="0" applyFont="1" applyFill="1" applyBorder="1" applyAlignment="1">
      <alignment horizontal="center" vertical="center"/>
    </xf>
    <xf numFmtId="0" fontId="18" fillId="0" borderId="2" xfId="0" applyFont="1" applyBorder="1" applyAlignment="1">
      <alignment vertical="center"/>
    </xf>
    <xf numFmtId="0" fontId="21" fillId="0" borderId="2" xfId="0" applyFont="1" applyBorder="1" applyAlignment="1">
      <alignment horizontal="center" vertical="center"/>
    </xf>
    <xf numFmtId="0" fontId="21" fillId="0" borderId="0" xfId="0" applyFont="1" applyAlignment="1">
      <alignment vertical="center"/>
    </xf>
    <xf numFmtId="0" fontId="19" fillId="4" borderId="0" xfId="0" applyFont="1" applyFill="1" applyAlignment="1">
      <alignment vertical="center"/>
    </xf>
    <xf numFmtId="0" fontId="22" fillId="4" borderId="0" xfId="0" applyFont="1" applyFill="1" applyAlignment="1">
      <alignment vertical="center"/>
    </xf>
    <xf numFmtId="49" fontId="19" fillId="4" borderId="0" xfId="0" applyNumberFormat="1" applyFont="1" applyFill="1" applyAlignment="1">
      <alignment vertical="center"/>
    </xf>
    <xf numFmtId="49" fontId="22" fillId="4" borderId="0" xfId="0" applyNumberFormat="1" applyFont="1" applyFill="1" applyAlignment="1">
      <alignment vertical="center"/>
    </xf>
    <xf numFmtId="0" fontId="7" fillId="4" borderId="0" xfId="0" applyFont="1" applyFill="1" applyAlignment="1">
      <alignment vertical="center"/>
    </xf>
    <xf numFmtId="0" fontId="7" fillId="0" borderId="0" xfId="0" applyFont="1" applyAlignment="1">
      <alignment vertical="center"/>
    </xf>
    <xf numFmtId="0" fontId="7" fillId="0" borderId="3" xfId="0" applyFont="1" applyBorder="1" applyAlignment="1">
      <alignment vertical="center"/>
    </xf>
    <xf numFmtId="49" fontId="19" fillId="2" borderId="0" xfId="0" applyNumberFormat="1" applyFont="1" applyFill="1" applyAlignment="1">
      <alignment horizontal="center" vertical="center"/>
    </xf>
    <xf numFmtId="0" fontId="19" fillId="0" borderId="0" xfId="0" applyFont="1" applyAlignment="1">
      <alignment horizontal="center" vertical="center"/>
    </xf>
    <xf numFmtId="0" fontId="23" fillId="0" borderId="0" xfId="0" applyFont="1" applyAlignment="1">
      <alignment vertical="center"/>
    </xf>
    <xf numFmtId="0" fontId="16" fillId="0" borderId="0" xfId="0" applyFont="1" applyAlignment="1">
      <alignment horizontal="right" vertical="center"/>
    </xf>
    <xf numFmtId="0" fontId="24" fillId="5" borderId="4" xfId="0" applyFont="1" applyFill="1" applyBorder="1" applyAlignment="1">
      <alignment horizontal="right" vertical="center"/>
    </xf>
    <xf numFmtId="0" fontId="21" fillId="0" borderId="2" xfId="0" applyFont="1" applyBorder="1" applyAlignment="1">
      <alignment vertical="center"/>
    </xf>
    <xf numFmtId="0" fontId="7" fillId="0" borderId="5" xfId="0" applyFont="1" applyBorder="1" applyAlignment="1">
      <alignment vertical="center"/>
    </xf>
    <xf numFmtId="0" fontId="21" fillId="0" borderId="6" xfId="0" applyFont="1" applyBorder="1" applyAlignment="1">
      <alignment horizontal="center" vertical="center"/>
    </xf>
    <xf numFmtId="0" fontId="21" fillId="0" borderId="7" xfId="0" applyFont="1" applyBorder="1" applyAlignment="1">
      <alignment horizontal="left" vertical="center"/>
    </xf>
    <xf numFmtId="0" fontId="20" fillId="0" borderId="0" xfId="0" applyFont="1" applyAlignment="1">
      <alignment horizontal="center" vertical="center"/>
    </xf>
    <xf numFmtId="0" fontId="21" fillId="0" borderId="0" xfId="0" applyFont="1" applyAlignment="1">
      <alignment horizontal="center" vertical="center"/>
    </xf>
    <xf numFmtId="0" fontId="24" fillId="5" borderId="7" xfId="0" applyFont="1" applyFill="1" applyBorder="1" applyAlignment="1">
      <alignment horizontal="right" vertical="center"/>
    </xf>
    <xf numFmtId="49" fontId="21" fillId="0" borderId="2" xfId="0" applyNumberFormat="1" applyFont="1" applyBorder="1" applyAlignment="1">
      <alignment vertical="center"/>
    </xf>
    <xf numFmtId="49" fontId="21" fillId="0" borderId="0" xfId="0" applyNumberFormat="1" applyFont="1" applyAlignment="1">
      <alignment vertical="center"/>
    </xf>
    <xf numFmtId="0" fontId="21" fillId="0" borderId="7" xfId="0" applyFont="1" applyBorder="1" applyAlignment="1">
      <alignment vertical="center"/>
    </xf>
    <xf numFmtId="49" fontId="21" fillId="0" borderId="7" xfId="0" applyNumberFormat="1" applyFont="1" applyBorder="1" applyAlignment="1">
      <alignment vertical="center"/>
    </xf>
    <xf numFmtId="0" fontId="21" fillId="0" borderId="6" xfId="0" applyFont="1" applyBorder="1" applyAlignment="1">
      <alignment vertical="center"/>
    </xf>
    <xf numFmtId="0" fontId="25" fillId="0" borderId="6" xfId="0" applyFont="1" applyBorder="1" applyAlignment="1">
      <alignment horizontal="center" vertical="center"/>
    </xf>
    <xf numFmtId="0" fontId="25" fillId="0" borderId="0" xfId="0" applyFont="1" applyAlignment="1">
      <alignment vertical="center"/>
    </xf>
    <xf numFmtId="0" fontId="25" fillId="0" borderId="2" xfId="0" applyFont="1" applyBorder="1" applyAlignment="1">
      <alignment horizontal="center" vertical="center"/>
    </xf>
    <xf numFmtId="0" fontId="7" fillId="0" borderId="8" xfId="0" applyFont="1" applyBorder="1" applyAlignment="1">
      <alignment vertical="center"/>
    </xf>
    <xf numFmtId="49" fontId="21" fillId="0" borderId="6" xfId="0" applyNumberFormat="1" applyFont="1" applyBorder="1" applyAlignment="1">
      <alignment vertical="center"/>
    </xf>
    <xf numFmtId="0" fontId="26" fillId="0" borderId="0" xfId="0" applyFont="1" applyAlignment="1">
      <alignment vertical="center"/>
    </xf>
    <xf numFmtId="49" fontId="19" fillId="0" borderId="0" xfId="0" applyNumberFormat="1" applyFont="1" applyAlignment="1">
      <alignment horizontal="center" vertical="center"/>
    </xf>
    <xf numFmtId="49" fontId="18" fillId="0" borderId="0" xfId="0" applyNumberFormat="1" applyFont="1" applyAlignment="1">
      <alignment horizontal="center" vertical="center"/>
    </xf>
    <xf numFmtId="0" fontId="19" fillId="0" borderId="0" xfId="0" applyFont="1" applyAlignment="1">
      <alignment vertical="center"/>
    </xf>
    <xf numFmtId="49" fontId="19" fillId="0" borderId="0" xfId="0" applyNumberFormat="1" applyFont="1" applyAlignment="1">
      <alignment vertical="center"/>
    </xf>
    <xf numFmtId="0" fontId="15" fillId="0" borderId="0" xfId="0" applyFont="1" applyAlignment="1">
      <alignment horizontal="right" vertical="center"/>
    </xf>
    <xf numFmtId="0" fontId="19" fillId="0" borderId="0" xfId="0" applyFont="1" applyAlignment="1">
      <alignment horizontal="left" vertical="center"/>
    </xf>
    <xf numFmtId="49" fontId="7" fillId="4" borderId="0" xfId="0" applyNumberFormat="1" applyFont="1" applyFill="1" applyAlignment="1">
      <alignment vertical="center"/>
    </xf>
    <xf numFmtId="49" fontId="27" fillId="4" borderId="0" xfId="0" applyNumberFormat="1" applyFont="1" applyFill="1" applyAlignment="1">
      <alignment horizontal="center" vertical="center"/>
    </xf>
    <xf numFmtId="49" fontId="28" fillId="0" borderId="0" xfId="0" applyNumberFormat="1" applyFont="1" applyAlignment="1">
      <alignment vertical="center"/>
    </xf>
    <xf numFmtId="49" fontId="29" fillId="0" borderId="0" xfId="0" applyNumberFormat="1" applyFont="1" applyAlignment="1">
      <alignment horizontal="center" vertical="center"/>
    </xf>
    <xf numFmtId="49" fontId="28" fillId="4" borderId="0" xfId="0" applyNumberFormat="1" applyFont="1" applyFill="1" applyAlignment="1">
      <alignment vertical="center"/>
    </xf>
    <xf numFmtId="49" fontId="29" fillId="4" borderId="0" xfId="0" applyNumberFormat="1" applyFont="1" applyFill="1" applyAlignment="1">
      <alignment vertical="center"/>
    </xf>
    <xf numFmtId="0" fontId="0" fillId="4" borderId="0" xfId="0" applyFill="1" applyAlignment="1">
      <alignment vertical="center"/>
    </xf>
    <xf numFmtId="0" fontId="0" fillId="0" borderId="0" xfId="0" applyAlignment="1">
      <alignment vertical="center"/>
    </xf>
    <xf numFmtId="0" fontId="8" fillId="2" borderId="9" xfId="0" applyFont="1" applyFill="1" applyBorder="1" applyAlignment="1">
      <alignment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49" fontId="10" fillId="2" borderId="10" xfId="0" applyNumberFormat="1" applyFont="1" applyFill="1" applyBorder="1" applyAlignment="1">
      <alignment horizontal="center" vertical="center"/>
    </xf>
    <xf numFmtId="49" fontId="10" fillId="2" borderId="10" xfId="0" applyNumberFormat="1" applyFont="1" applyFill="1" applyBorder="1" applyAlignment="1">
      <alignment vertical="center"/>
    </xf>
    <xf numFmtId="49" fontId="10" fillId="2" borderId="10" xfId="0" applyNumberFormat="1" applyFont="1" applyFill="1" applyBorder="1" applyAlignment="1">
      <alignment horizontal="centerContinuous" vertical="center"/>
    </xf>
    <xf numFmtId="49" fontId="10" fillId="2" borderId="12" xfId="0" applyNumberFormat="1" applyFont="1" applyFill="1" applyBorder="1" applyAlignment="1">
      <alignment horizontal="centerContinuous" vertical="center"/>
    </xf>
    <xf numFmtId="49" fontId="9" fillId="2" borderId="10" xfId="0" applyNumberFormat="1" applyFont="1" applyFill="1" applyBorder="1" applyAlignment="1">
      <alignment vertical="center"/>
    </xf>
    <xf numFmtId="49" fontId="9" fillId="2" borderId="12" xfId="0" applyNumberFormat="1" applyFont="1" applyFill="1" applyBorder="1" applyAlignment="1">
      <alignment vertical="center"/>
    </xf>
    <xf numFmtId="49" fontId="8" fillId="2" borderId="10" xfId="0" applyNumberFormat="1" applyFont="1" applyFill="1" applyBorder="1" applyAlignment="1">
      <alignment horizontal="left" vertical="center"/>
    </xf>
    <xf numFmtId="49" fontId="8" fillId="0" borderId="10" xfId="0" applyNumberFormat="1" applyFont="1" applyBorder="1" applyAlignment="1">
      <alignment horizontal="left" vertical="center"/>
    </xf>
    <xf numFmtId="49" fontId="9" fillId="4" borderId="12" xfId="0" applyNumberFormat="1" applyFont="1" applyFill="1" applyBorder="1" applyAlignment="1">
      <alignment vertical="center"/>
    </xf>
    <xf numFmtId="0" fontId="15" fillId="0" borderId="0" xfId="0" applyFont="1" applyAlignment="1">
      <alignment vertical="center"/>
    </xf>
    <xf numFmtId="49" fontId="15" fillId="0" borderId="13" xfId="0" applyNumberFormat="1" applyFont="1" applyBorder="1" applyAlignment="1">
      <alignment vertical="center"/>
    </xf>
    <xf numFmtId="49" fontId="15" fillId="0" borderId="0" xfId="0" applyNumberFormat="1" applyFont="1" applyAlignment="1">
      <alignment vertical="center"/>
    </xf>
    <xf numFmtId="49" fontId="15" fillId="0" borderId="7" xfId="0" applyNumberFormat="1" applyFont="1" applyBorder="1" applyAlignment="1">
      <alignment horizontal="right" vertical="center"/>
    </xf>
    <xf numFmtId="49" fontId="15" fillId="0" borderId="0" xfId="0" applyNumberFormat="1" applyFont="1" applyAlignment="1">
      <alignment horizontal="center" vertical="center"/>
    </xf>
    <xf numFmtId="0" fontId="15" fillId="4" borderId="0" xfId="0" applyFont="1" applyFill="1" applyAlignment="1">
      <alignment vertical="center"/>
    </xf>
    <xf numFmtId="49" fontId="15" fillId="4" borderId="0" xfId="0" applyNumberFormat="1" applyFont="1" applyFill="1" applyAlignment="1">
      <alignment horizontal="center" vertical="center"/>
    </xf>
    <xf numFmtId="49" fontId="15" fillId="4" borderId="7" xfId="0" applyNumberFormat="1" applyFont="1" applyFill="1" applyBorder="1" applyAlignment="1">
      <alignment vertical="center"/>
    </xf>
    <xf numFmtId="49" fontId="30" fillId="0" borderId="0" xfId="0" applyNumberFormat="1" applyFont="1" applyAlignment="1">
      <alignment horizontal="center" vertical="center"/>
    </xf>
    <xf numFmtId="49" fontId="16" fillId="0" borderId="0" xfId="0" applyNumberFormat="1" applyFont="1" applyAlignment="1">
      <alignment vertical="center"/>
    </xf>
    <xf numFmtId="49" fontId="16" fillId="0" borderId="7" xfId="0" applyNumberFormat="1" applyFont="1" applyBorder="1" applyAlignment="1">
      <alignment vertical="center"/>
    </xf>
    <xf numFmtId="49" fontId="8" fillId="2" borderId="14" xfId="0" applyNumberFormat="1" applyFont="1" applyFill="1" applyBorder="1" applyAlignment="1">
      <alignment vertical="center"/>
    </xf>
    <xf numFmtId="49" fontId="8" fillId="2" borderId="15" xfId="0" applyNumberFormat="1" applyFont="1" applyFill="1" applyBorder="1" applyAlignment="1">
      <alignment vertical="center"/>
    </xf>
    <xf numFmtId="49" fontId="16" fillId="2" borderId="7" xfId="0" applyNumberFormat="1" applyFont="1" applyFill="1" applyBorder="1" applyAlignment="1">
      <alignment vertical="center"/>
    </xf>
    <xf numFmtId="0" fontId="15" fillId="0" borderId="2" xfId="0" applyFont="1" applyBorder="1" applyAlignment="1">
      <alignment vertical="center"/>
    </xf>
    <xf numFmtId="49" fontId="16" fillId="0" borderId="2" xfId="0" applyNumberFormat="1" applyFont="1" applyBorder="1" applyAlignment="1">
      <alignment vertical="center"/>
    </xf>
    <xf numFmtId="49" fontId="15" fillId="0" borderId="2" xfId="0" applyNumberFormat="1" applyFont="1" applyBorder="1" applyAlignment="1">
      <alignment vertical="center"/>
    </xf>
    <xf numFmtId="49" fontId="16" fillId="0" borderId="6" xfId="0" applyNumberFormat="1" applyFont="1" applyBorder="1" applyAlignment="1">
      <alignment vertical="center"/>
    </xf>
    <xf numFmtId="49" fontId="15" fillId="0" borderId="16" xfId="0" applyNumberFormat="1" applyFont="1" applyBorder="1" applyAlignment="1">
      <alignment vertical="center"/>
    </xf>
    <xf numFmtId="49" fontId="15" fillId="0" borderId="6" xfId="0" applyNumberFormat="1" applyFont="1" applyBorder="1" applyAlignment="1">
      <alignment horizontal="right" vertical="center"/>
    </xf>
    <xf numFmtId="0" fontId="15" fillId="2" borderId="13" xfId="0" applyFont="1" applyFill="1" applyBorder="1" applyAlignment="1">
      <alignment vertical="center"/>
    </xf>
    <xf numFmtId="49" fontId="15" fillId="2" borderId="7" xfId="0" applyNumberFormat="1" applyFont="1" applyFill="1" applyBorder="1" applyAlignment="1">
      <alignment horizontal="right" vertical="center"/>
    </xf>
    <xf numFmtId="0" fontId="8" fillId="2" borderId="16" xfId="0" applyFont="1" applyFill="1" applyBorder="1" applyAlignment="1">
      <alignment vertical="center"/>
    </xf>
    <xf numFmtId="0" fontId="8" fillId="2" borderId="2" xfId="0" applyFont="1" applyFill="1" applyBorder="1" applyAlignment="1">
      <alignment vertical="center"/>
    </xf>
    <xf numFmtId="0" fontId="8" fillId="2" borderId="17" xfId="0" applyFont="1" applyFill="1" applyBorder="1" applyAlignment="1">
      <alignment vertical="center"/>
    </xf>
    <xf numFmtId="0" fontId="15" fillId="0" borderId="7" xfId="0" applyFont="1" applyBorder="1" applyAlignment="1">
      <alignment horizontal="right" vertical="center"/>
    </xf>
    <xf numFmtId="0" fontId="15" fillId="0" borderId="6" xfId="0" applyFont="1" applyBorder="1" applyAlignment="1">
      <alignment horizontal="right" vertical="center"/>
    </xf>
    <xf numFmtId="49" fontId="15" fillId="0" borderId="2" xfId="0" applyNumberFormat="1" applyFont="1" applyBorder="1" applyAlignment="1">
      <alignment horizontal="center" vertical="center"/>
    </xf>
    <xf numFmtId="0" fontId="15" fillId="4" borderId="2" xfId="0" applyFont="1" applyFill="1" applyBorder="1" applyAlignment="1">
      <alignment vertical="center"/>
    </xf>
    <xf numFmtId="49" fontId="15" fillId="4" borderId="2" xfId="0" applyNumberFormat="1" applyFont="1" applyFill="1" applyBorder="1" applyAlignment="1">
      <alignment horizontal="center" vertical="center"/>
    </xf>
    <xf numFmtId="49" fontId="15" fillId="4" borderId="6" xfId="0" applyNumberFormat="1" applyFont="1" applyFill="1" applyBorder="1" applyAlignment="1">
      <alignment vertical="center"/>
    </xf>
    <xf numFmtId="49" fontId="30" fillId="0" borderId="2" xfId="0" applyNumberFormat="1" applyFont="1" applyBorder="1" applyAlignment="1">
      <alignment horizontal="center" vertical="center"/>
    </xf>
    <xf numFmtId="0" fontId="24" fillId="5" borderId="6" xfId="0" applyFont="1" applyFill="1" applyBorder="1" applyAlignment="1">
      <alignment horizontal="right" vertical="center"/>
    </xf>
    <xf numFmtId="0" fontId="16" fillId="0" borderId="0" xfId="0" applyFont="1"/>
    <xf numFmtId="0" fontId="6" fillId="0" borderId="0" xfId="0" applyFont="1"/>
    <xf numFmtId="0" fontId="2" fillId="0" borderId="0" xfId="2" applyFont="1" applyAlignment="1">
      <alignment vertical="top"/>
    </xf>
    <xf numFmtId="0" fontId="3" fillId="0" borderId="0" xfId="2" applyFont="1" applyAlignment="1">
      <alignment vertical="top"/>
    </xf>
    <xf numFmtId="49" fontId="4" fillId="0" borderId="0" xfId="2" applyNumberFormat="1" applyFont="1" applyAlignment="1">
      <alignment horizontal="left"/>
    </xf>
    <xf numFmtId="49" fontId="4" fillId="0" borderId="0" xfId="2" applyNumberFormat="1" applyFont="1"/>
    <xf numFmtId="0" fontId="6" fillId="0" borderId="0" xfId="2" applyFont="1"/>
    <xf numFmtId="0" fontId="7" fillId="0" borderId="0" xfId="2" applyFont="1"/>
    <xf numFmtId="0" fontId="8" fillId="2" borderId="0" xfId="2" applyFont="1" applyFill="1" applyAlignment="1">
      <alignment vertical="center"/>
    </xf>
    <xf numFmtId="0" fontId="9" fillId="2" borderId="0" xfId="2" applyFont="1" applyFill="1" applyAlignment="1">
      <alignment vertical="center"/>
    </xf>
    <xf numFmtId="49" fontId="8" fillId="2" borderId="0" xfId="2" applyNumberFormat="1" applyFont="1" applyFill="1" applyAlignment="1">
      <alignment horizontal="left" vertical="center"/>
    </xf>
    <xf numFmtId="49" fontId="9" fillId="2" borderId="0" xfId="2" applyNumberFormat="1" applyFont="1" applyFill="1" applyAlignment="1">
      <alignment vertical="center"/>
    </xf>
    <xf numFmtId="49" fontId="8" fillId="2" borderId="0" xfId="2" applyNumberFormat="1" applyFont="1" applyFill="1" applyAlignment="1">
      <alignment horizontal="right" vertical="center"/>
    </xf>
    <xf numFmtId="0" fontId="10" fillId="2" borderId="0" xfId="2" applyFont="1" applyFill="1" applyAlignment="1">
      <alignment horizontal="right" vertical="center"/>
    </xf>
    <xf numFmtId="0" fontId="11" fillId="0" borderId="0" xfId="2" applyFont="1" applyAlignment="1">
      <alignment vertical="center"/>
    </xf>
    <xf numFmtId="0" fontId="12" fillId="0" borderId="1" xfId="2" applyFont="1" applyBorder="1" applyAlignment="1">
      <alignment vertical="center"/>
    </xf>
    <xf numFmtId="49" fontId="12" fillId="0" borderId="1" xfId="2" applyNumberFormat="1" applyFont="1" applyBorder="1" applyAlignment="1">
      <alignment vertical="center"/>
    </xf>
    <xf numFmtId="0" fontId="7" fillId="0" borderId="1" xfId="2" applyFont="1" applyBorder="1" applyAlignment="1">
      <alignment vertical="center"/>
    </xf>
    <xf numFmtId="0" fontId="13" fillId="0" borderId="1" xfId="2" applyFont="1" applyBorder="1" applyAlignment="1">
      <alignment vertical="center"/>
    </xf>
    <xf numFmtId="49" fontId="13" fillId="0" borderId="1" xfId="2" applyNumberFormat="1" applyFont="1" applyBorder="1" applyAlignment="1">
      <alignment vertical="center"/>
    </xf>
    <xf numFmtId="0" fontId="14" fillId="0" borderId="1" xfId="2" applyFont="1" applyBorder="1" applyAlignment="1">
      <alignment horizontal="right" vertical="center"/>
    </xf>
    <xf numFmtId="49" fontId="14" fillId="0" borderId="1" xfId="2" applyNumberFormat="1" applyFont="1" applyBorder="1" applyAlignment="1">
      <alignment horizontal="right" vertical="center"/>
    </xf>
    <xf numFmtId="0" fontId="12" fillId="0" borderId="0" xfId="2" applyFont="1" applyAlignment="1">
      <alignment vertical="center"/>
    </xf>
    <xf numFmtId="0" fontId="15" fillId="2" borderId="0" xfId="2" applyFont="1" applyFill="1" applyAlignment="1">
      <alignment horizontal="right" vertical="center"/>
    </xf>
    <xf numFmtId="0" fontId="15" fillId="2" borderId="0" xfId="2" applyFont="1" applyFill="1" applyAlignment="1">
      <alignment horizontal="center" vertical="center"/>
    </xf>
    <xf numFmtId="0" fontId="15" fillId="2" borderId="0" xfId="2" applyFont="1" applyFill="1" applyAlignment="1">
      <alignment horizontal="left" vertical="center"/>
    </xf>
    <xf numFmtId="0" fontId="16" fillId="2" borderId="0" xfId="2" applyFont="1" applyFill="1" applyAlignment="1">
      <alignment horizontal="center" vertical="center"/>
    </xf>
    <xf numFmtId="0" fontId="16" fillId="2" borderId="0" xfId="2" applyFont="1" applyFill="1" applyAlignment="1">
      <alignment vertical="center"/>
    </xf>
    <xf numFmtId="0" fontId="11" fillId="2" borderId="0" xfId="2" applyFont="1" applyFill="1" applyAlignment="1">
      <alignment horizontal="right" vertical="center"/>
    </xf>
    <xf numFmtId="0" fontId="11" fillId="0" borderId="0" xfId="2" applyFont="1" applyAlignment="1">
      <alignment horizontal="center" vertical="center"/>
    </xf>
    <xf numFmtId="0" fontId="11" fillId="0" borderId="0" xfId="2" applyFont="1" applyAlignment="1">
      <alignment horizontal="left" vertical="center"/>
    </xf>
    <xf numFmtId="0" fontId="7" fillId="0" borderId="0" xfId="2" applyFont="1" applyAlignment="1">
      <alignment vertical="center"/>
    </xf>
    <xf numFmtId="0" fontId="17" fillId="0" borderId="0" xfId="2" applyFont="1" applyAlignment="1">
      <alignment horizontal="center" vertical="center"/>
    </xf>
    <xf numFmtId="0" fontId="17" fillId="0" borderId="0" xfId="2" applyFont="1" applyAlignment="1">
      <alignment vertical="center"/>
    </xf>
    <xf numFmtId="0" fontId="18" fillId="2" borderId="0" xfId="2" applyFont="1" applyFill="1" applyAlignment="1">
      <alignment horizontal="center" vertical="center"/>
    </xf>
    <xf numFmtId="0" fontId="19" fillId="0" borderId="2" xfId="2" applyFont="1" applyBorder="1" applyAlignment="1">
      <alignment vertical="center"/>
    </xf>
    <xf numFmtId="0" fontId="20" fillId="3" borderId="2" xfId="2" applyFont="1" applyFill="1" applyBorder="1" applyAlignment="1">
      <alignment horizontal="center" vertical="center"/>
    </xf>
    <xf numFmtId="0" fontId="18" fillId="0" borderId="2" xfId="2" applyFont="1" applyBorder="1" applyAlignment="1">
      <alignment vertical="center"/>
    </xf>
    <xf numFmtId="0" fontId="33" fillId="0" borderId="2" xfId="2" applyFont="1" applyBorder="1" applyAlignment="1">
      <alignment vertical="center"/>
    </xf>
    <xf numFmtId="0" fontId="22" fillId="0" borderId="2" xfId="2" applyFont="1" applyBorder="1" applyAlignment="1">
      <alignment horizontal="center" vertical="center"/>
    </xf>
    <xf numFmtId="0" fontId="19" fillId="0" borderId="0" xfId="2" applyFont="1" applyAlignment="1">
      <alignment vertical="center"/>
    </xf>
    <xf numFmtId="0" fontId="22" fillId="0" borderId="0" xfId="2" applyFont="1" applyAlignment="1">
      <alignment vertical="center"/>
    </xf>
    <xf numFmtId="0" fontId="22" fillId="4" borderId="0" xfId="2" applyFont="1" applyFill="1" applyAlignment="1">
      <alignment vertical="center"/>
    </xf>
    <xf numFmtId="0" fontId="7" fillId="4" borderId="0" xfId="2" applyFont="1" applyFill="1" applyAlignment="1">
      <alignment vertical="center"/>
    </xf>
    <xf numFmtId="0" fontId="7" fillId="0" borderId="3" xfId="2" applyFont="1" applyBorder="1" applyAlignment="1">
      <alignment vertical="center"/>
    </xf>
    <xf numFmtId="0" fontId="19" fillId="2" borderId="0" xfId="2" applyFont="1" applyFill="1" applyAlignment="1">
      <alignment horizontal="center" vertical="center"/>
    </xf>
    <xf numFmtId="0" fontId="19" fillId="0" borderId="0" xfId="2" applyFont="1" applyAlignment="1">
      <alignment horizontal="center" vertical="center"/>
    </xf>
    <xf numFmtId="0" fontId="34" fillId="0" borderId="6" xfId="2" applyFont="1" applyBorder="1" applyAlignment="1">
      <alignment horizontal="right" vertical="center"/>
    </xf>
    <xf numFmtId="0" fontId="18" fillId="0" borderId="0" xfId="2" applyFont="1" applyAlignment="1">
      <alignment vertical="center"/>
    </xf>
    <xf numFmtId="0" fontId="7" fillId="0" borderId="5" xfId="2" applyFont="1" applyBorder="1" applyAlignment="1">
      <alignment vertical="center"/>
    </xf>
    <xf numFmtId="0" fontId="35" fillId="0" borderId="7" xfId="2" applyFont="1" applyBorder="1" applyAlignment="1">
      <alignment horizontal="center" vertical="center"/>
    </xf>
    <xf numFmtId="0" fontId="21" fillId="0" borderId="0" xfId="2" applyFont="1" applyAlignment="1">
      <alignment horizontal="left" vertical="center"/>
    </xf>
    <xf numFmtId="0" fontId="22" fillId="0" borderId="0" xfId="2" applyFont="1" applyAlignment="1">
      <alignment horizontal="left" vertical="center"/>
    </xf>
    <xf numFmtId="0" fontId="16" fillId="0" borderId="0" xfId="2" applyFont="1" applyAlignment="1">
      <alignment horizontal="right" vertical="center"/>
    </xf>
    <xf numFmtId="0" fontId="24" fillId="5" borderId="7" xfId="2" applyFont="1" applyFill="1" applyBorder="1" applyAlignment="1">
      <alignment horizontal="right" vertical="center"/>
    </xf>
    <xf numFmtId="0" fontId="21" fillId="0" borderId="2" xfId="2" applyFont="1" applyBorder="1" applyAlignment="1">
      <alignment horizontal="left" vertical="center"/>
    </xf>
    <xf numFmtId="0" fontId="34" fillId="0" borderId="2" xfId="2" applyFont="1" applyBorder="1" applyAlignment="1">
      <alignment horizontal="right" vertical="center"/>
    </xf>
    <xf numFmtId="0" fontId="7" fillId="0" borderId="2" xfId="2" applyFont="1" applyBorder="1" applyAlignment="1">
      <alignment vertical="center"/>
    </xf>
    <xf numFmtId="0" fontId="22" fillId="0" borderId="6" xfId="2" applyFont="1" applyBorder="1" applyAlignment="1">
      <alignment horizontal="center" vertical="center"/>
    </xf>
    <xf numFmtId="0" fontId="22" fillId="0" borderId="7" xfId="2" applyFont="1" applyBorder="1" applyAlignment="1">
      <alignment vertical="center"/>
    </xf>
    <xf numFmtId="0" fontId="19" fillId="0" borderId="0" xfId="2" applyFont="1" applyAlignment="1">
      <alignment horizontal="left" vertical="center"/>
    </xf>
    <xf numFmtId="0" fontId="36" fillId="0" borderId="0" xfId="2" applyFont="1" applyAlignment="1">
      <alignment vertical="center"/>
    </xf>
    <xf numFmtId="0" fontId="34" fillId="0" borderId="0" xfId="2" applyFont="1" applyAlignment="1">
      <alignment horizontal="right" vertical="center"/>
    </xf>
    <xf numFmtId="0" fontId="20" fillId="0" borderId="0" xfId="2" applyFont="1" applyAlignment="1">
      <alignment horizontal="center" vertical="center"/>
    </xf>
    <xf numFmtId="0" fontId="22" fillId="0" borderId="0" xfId="2" applyFont="1" applyAlignment="1">
      <alignment horizontal="center" vertical="center"/>
    </xf>
    <xf numFmtId="0" fontId="7" fillId="0" borderId="8" xfId="2" applyFont="1" applyBorder="1" applyAlignment="1">
      <alignment vertical="center"/>
    </xf>
    <xf numFmtId="0" fontId="22" fillId="0" borderId="7" xfId="2" applyFont="1" applyBorder="1" applyAlignment="1">
      <alignment horizontal="left" vertical="center"/>
    </xf>
    <xf numFmtId="0" fontId="34" fillId="0" borderId="7" xfId="2" applyFont="1" applyBorder="1" applyAlignment="1">
      <alignment horizontal="right" vertical="center"/>
    </xf>
    <xf numFmtId="0" fontId="22" fillId="4" borderId="0" xfId="2" applyFont="1" applyFill="1" applyAlignment="1">
      <alignment horizontal="right" vertical="center"/>
    </xf>
    <xf numFmtId="0" fontId="22" fillId="4" borderId="2" xfId="2" applyFont="1" applyFill="1" applyBorder="1" applyAlignment="1">
      <alignment horizontal="right" vertical="center"/>
    </xf>
    <xf numFmtId="0" fontId="34" fillId="4" borderId="0" xfId="2" applyFont="1" applyFill="1" applyAlignment="1">
      <alignment horizontal="right" vertical="center"/>
    </xf>
    <xf numFmtId="0" fontId="33" fillId="0" borderId="0" xfId="2" applyFont="1" applyAlignment="1">
      <alignment vertical="center"/>
    </xf>
    <xf numFmtId="0" fontId="19" fillId="4" borderId="0" xfId="2" applyFont="1" applyFill="1" applyAlignment="1">
      <alignment horizontal="center" vertical="center"/>
    </xf>
    <xf numFmtId="49" fontId="19" fillId="4" borderId="0" xfId="2" applyNumberFormat="1" applyFont="1" applyFill="1" applyAlignment="1">
      <alignment horizontal="center" vertical="center"/>
    </xf>
    <xf numFmtId="1" fontId="19" fillId="4" borderId="0" xfId="2" applyNumberFormat="1" applyFont="1" applyFill="1" applyAlignment="1">
      <alignment horizontal="center" vertical="center"/>
    </xf>
    <xf numFmtId="49" fontId="19" fillId="0" borderId="0" xfId="2" applyNumberFormat="1" applyFont="1" applyAlignment="1">
      <alignment vertical="center"/>
    </xf>
    <xf numFmtId="49" fontId="7" fillId="0" borderId="0" xfId="2" applyNumberFormat="1" applyFont="1" applyAlignment="1">
      <alignment vertical="center"/>
    </xf>
    <xf numFmtId="49" fontId="22" fillId="0" borderId="0" xfId="2" applyNumberFormat="1" applyFont="1" applyAlignment="1">
      <alignment horizontal="center" vertical="center"/>
    </xf>
    <xf numFmtId="49" fontId="19" fillId="4" borderId="0" xfId="2" applyNumberFormat="1" applyFont="1" applyFill="1" applyAlignment="1">
      <alignment vertical="center"/>
    </xf>
    <xf numFmtId="49" fontId="22" fillId="4" borderId="0" xfId="2" applyNumberFormat="1" applyFont="1" applyFill="1" applyAlignment="1">
      <alignment vertical="center"/>
    </xf>
    <xf numFmtId="49" fontId="7" fillId="0" borderId="0" xfId="2" applyNumberFormat="1" applyAlignment="1">
      <alignment vertical="center"/>
    </xf>
    <xf numFmtId="49" fontId="28" fillId="4" borderId="0" xfId="2" applyNumberFormat="1" applyFont="1" applyFill="1" applyAlignment="1">
      <alignment vertical="center"/>
    </xf>
    <xf numFmtId="49" fontId="29" fillId="4" borderId="0" xfId="2" applyNumberFormat="1" applyFont="1" applyFill="1" applyAlignment="1">
      <alignment vertical="center"/>
    </xf>
    <xf numFmtId="0" fontId="7" fillId="4" borderId="0" xfId="2" applyFill="1" applyAlignment="1">
      <alignment vertical="center"/>
    </xf>
    <xf numFmtId="0" fontId="7" fillId="0" borderId="0" xfId="2" applyAlignment="1">
      <alignment vertical="center"/>
    </xf>
    <xf numFmtId="0" fontId="8" fillId="2" borderId="9" xfId="2" applyFont="1" applyFill="1" applyBorder="1" applyAlignment="1">
      <alignment vertical="center"/>
    </xf>
    <xf numFmtId="0" fontId="8" fillId="2" borderId="10" xfId="2" applyFont="1" applyFill="1" applyBorder="1" applyAlignment="1">
      <alignment vertical="center"/>
    </xf>
    <xf numFmtId="0" fontId="8" fillId="2" borderId="11" xfId="2" applyFont="1" applyFill="1" applyBorder="1" applyAlignment="1">
      <alignment vertical="center"/>
    </xf>
    <xf numFmtId="49" fontId="10" fillId="2" borderId="10" xfId="2" applyNumberFormat="1" applyFont="1" applyFill="1" applyBorder="1" applyAlignment="1">
      <alignment horizontal="center" vertical="center"/>
    </xf>
    <xf numFmtId="49" fontId="10" fillId="2" borderId="10" xfId="2" applyNumberFormat="1" applyFont="1" applyFill="1" applyBorder="1" applyAlignment="1">
      <alignment vertical="center"/>
    </xf>
    <xf numFmtId="49" fontId="10" fillId="2" borderId="12" xfId="2" applyNumberFormat="1" applyFont="1" applyFill="1" applyBorder="1" applyAlignment="1">
      <alignment vertical="center"/>
    </xf>
    <xf numFmtId="49" fontId="9" fillId="2" borderId="10" xfId="2" applyNumberFormat="1" applyFont="1" applyFill="1" applyBorder="1" applyAlignment="1">
      <alignment vertical="center"/>
    </xf>
    <xf numFmtId="49" fontId="9" fillId="2" borderId="12" xfId="2" applyNumberFormat="1" applyFont="1" applyFill="1" applyBorder="1" applyAlignment="1">
      <alignment vertical="center"/>
    </xf>
    <xf numFmtId="49" fontId="8" fillId="2" borderId="10" xfId="2" applyNumberFormat="1" applyFont="1" applyFill="1" applyBorder="1" applyAlignment="1">
      <alignment horizontal="left" vertical="center"/>
    </xf>
    <xf numFmtId="49" fontId="8" fillId="0" borderId="10" xfId="2" applyNumberFormat="1" applyFont="1" applyBorder="1" applyAlignment="1">
      <alignment horizontal="left" vertical="center"/>
    </xf>
    <xf numFmtId="49" fontId="9" fillId="4" borderId="12" xfId="2" applyNumberFormat="1" applyFont="1" applyFill="1" applyBorder="1" applyAlignment="1">
      <alignment vertical="center"/>
    </xf>
    <xf numFmtId="0" fontId="15" fillId="0" borderId="0" xfId="2" applyFont="1" applyAlignment="1">
      <alignment vertical="center"/>
    </xf>
    <xf numFmtId="49" fontId="15" fillId="0" borderId="13" xfId="2" applyNumberFormat="1" applyFont="1" applyBorder="1" applyAlignment="1">
      <alignment vertical="center"/>
    </xf>
    <xf numFmtId="49" fontId="15" fillId="0" borderId="0" xfId="2" applyNumberFormat="1" applyFont="1" applyAlignment="1">
      <alignment vertical="center"/>
    </xf>
    <xf numFmtId="49" fontId="15" fillId="0" borderId="7" xfId="2" applyNumberFormat="1" applyFont="1" applyBorder="1" applyAlignment="1">
      <alignment horizontal="right" vertical="center"/>
    </xf>
    <xf numFmtId="49" fontId="15" fillId="0" borderId="0" xfId="2" applyNumberFormat="1" applyFont="1" applyAlignment="1">
      <alignment horizontal="center" vertical="center"/>
    </xf>
    <xf numFmtId="0" fontId="15" fillId="4" borderId="0" xfId="2" applyFont="1" applyFill="1" applyAlignment="1">
      <alignment vertical="center"/>
    </xf>
    <xf numFmtId="49" fontId="15" fillId="4" borderId="0" xfId="2" applyNumberFormat="1" applyFont="1" applyFill="1" applyAlignment="1">
      <alignment vertical="center"/>
    </xf>
    <xf numFmtId="49" fontId="30" fillId="4" borderId="7" xfId="2" applyNumberFormat="1" applyFont="1" applyFill="1" applyBorder="1" applyAlignment="1">
      <alignment vertical="center"/>
    </xf>
    <xf numFmtId="49" fontId="30" fillId="0" borderId="0" xfId="2" applyNumberFormat="1" applyFont="1" applyAlignment="1">
      <alignment vertical="center"/>
    </xf>
    <xf numFmtId="49" fontId="16" fillId="0" borderId="0" xfId="2" applyNumberFormat="1" applyFont="1" applyAlignment="1">
      <alignment vertical="center"/>
    </xf>
    <xf numFmtId="49" fontId="16" fillId="0" borderId="7" xfId="2" applyNumberFormat="1" applyFont="1" applyBorder="1" applyAlignment="1">
      <alignment vertical="center"/>
    </xf>
    <xf numFmtId="49" fontId="8" fillId="2" borderId="14" xfId="2" applyNumberFormat="1" applyFont="1" applyFill="1" applyBorder="1" applyAlignment="1">
      <alignment vertical="center"/>
    </xf>
    <xf numFmtId="49" fontId="8" fillId="2" borderId="15" xfId="2" applyNumberFormat="1" applyFont="1" applyFill="1" applyBorder="1" applyAlignment="1">
      <alignment vertical="center"/>
    </xf>
    <xf numFmtId="49" fontId="16" fillId="2" borderId="7" xfId="2" applyNumberFormat="1" applyFont="1" applyFill="1" applyBorder="1" applyAlignment="1">
      <alignment vertical="center"/>
    </xf>
    <xf numFmtId="49" fontId="15" fillId="0" borderId="2" xfId="2" applyNumberFormat="1" applyFont="1" applyBorder="1" applyAlignment="1">
      <alignment vertical="center"/>
    </xf>
    <xf numFmtId="49" fontId="16" fillId="0" borderId="2" xfId="2" applyNumberFormat="1" applyFont="1" applyBorder="1" applyAlignment="1">
      <alignment vertical="center"/>
    </xf>
    <xf numFmtId="49" fontId="16" fillId="0" borderId="6" xfId="2" applyNumberFormat="1" applyFont="1" applyBorder="1" applyAlignment="1">
      <alignment vertical="center"/>
    </xf>
    <xf numFmtId="49" fontId="15" fillId="0" borderId="16" xfId="2" applyNumberFormat="1" applyFont="1" applyBorder="1" applyAlignment="1">
      <alignment vertical="center"/>
    </xf>
    <xf numFmtId="49" fontId="15" fillId="0" borderId="6" xfId="2" applyNumberFormat="1" applyFont="1" applyBorder="1" applyAlignment="1">
      <alignment horizontal="right" vertical="center"/>
    </xf>
    <xf numFmtId="0" fontId="15" fillId="2" borderId="13" xfId="2" applyFont="1" applyFill="1" applyBorder="1" applyAlignment="1">
      <alignment vertical="center"/>
    </xf>
    <xf numFmtId="49" fontId="15" fillId="2" borderId="0" xfId="2" applyNumberFormat="1" applyFont="1" applyFill="1" applyAlignment="1">
      <alignment horizontal="right" vertical="center"/>
    </xf>
    <xf numFmtId="49" fontId="15" fillId="2" borderId="7" xfId="2" applyNumberFormat="1" applyFont="1" applyFill="1" applyBorder="1" applyAlignment="1">
      <alignment horizontal="right" vertical="center"/>
    </xf>
    <xf numFmtId="0" fontId="8" fillId="2" borderId="16" xfId="2" applyFont="1" applyFill="1" applyBorder="1" applyAlignment="1">
      <alignment vertical="center"/>
    </xf>
    <xf numFmtId="0" fontId="8" fillId="2" borderId="2" xfId="2" applyFont="1" applyFill="1" applyBorder="1" applyAlignment="1">
      <alignment vertical="center"/>
    </xf>
    <xf numFmtId="0" fontId="8" fillId="2" borderId="17" xfId="2" applyFont="1" applyFill="1" applyBorder="1" applyAlignment="1">
      <alignment vertical="center"/>
    </xf>
    <xf numFmtId="0" fontId="15" fillId="0" borderId="7" xfId="2" applyFont="1" applyBorder="1" applyAlignment="1">
      <alignment horizontal="right" vertical="center"/>
    </xf>
    <xf numFmtId="0" fontId="15" fillId="0" borderId="6" xfId="2" applyFont="1" applyBorder="1" applyAlignment="1">
      <alignment horizontal="right" vertical="center"/>
    </xf>
    <xf numFmtId="49" fontId="15" fillId="0" borderId="2" xfId="2" applyNumberFormat="1" applyFont="1" applyBorder="1" applyAlignment="1">
      <alignment horizontal="center" vertical="center"/>
    </xf>
    <xf numFmtId="0" fontId="15" fillId="4" borderId="2" xfId="2" applyFont="1" applyFill="1" applyBorder="1" applyAlignment="1">
      <alignment vertical="center"/>
    </xf>
    <xf numFmtId="49" fontId="15" fillId="4" borderId="2" xfId="2" applyNumberFormat="1" applyFont="1" applyFill="1" applyBorder="1" applyAlignment="1">
      <alignment vertical="center"/>
    </xf>
    <xf numFmtId="49" fontId="30" fillId="4" borderId="6" xfId="2" applyNumberFormat="1" applyFont="1" applyFill="1" applyBorder="1" applyAlignment="1">
      <alignment vertical="center"/>
    </xf>
    <xf numFmtId="49" fontId="30" fillId="0" borderId="2" xfId="2" applyNumberFormat="1" applyFont="1" applyBorder="1" applyAlignment="1">
      <alignment vertical="center"/>
    </xf>
    <xf numFmtId="0" fontId="37" fillId="6" borderId="6" xfId="2" applyFont="1" applyFill="1" applyBorder="1" applyAlignment="1">
      <alignment vertical="center"/>
    </xf>
    <xf numFmtId="0" fontId="7" fillId="0" borderId="0" xfId="2"/>
    <xf numFmtId="0" fontId="16" fillId="0" borderId="0" xfId="2" applyFont="1"/>
    <xf numFmtId="49" fontId="1" fillId="0" borderId="0" xfId="2" applyNumberFormat="1" applyFont="1" applyAlignment="1">
      <alignment vertical="top"/>
    </xf>
    <xf numFmtId="0" fontId="38" fillId="0" borderId="0" xfId="2" applyFont="1" applyAlignment="1">
      <alignment vertical="top"/>
    </xf>
    <xf numFmtId="0" fontId="39" fillId="0" borderId="0" xfId="2" applyFont="1" applyAlignment="1">
      <alignment horizontal="left"/>
    </xf>
    <xf numFmtId="0" fontId="33" fillId="0" borderId="0" xfId="2" applyFont="1" applyAlignment="1">
      <alignment horizontal="left"/>
    </xf>
    <xf numFmtId="0" fontId="32" fillId="0" borderId="2" xfId="2" applyFont="1" applyBorder="1" applyAlignment="1">
      <alignment vertical="center"/>
    </xf>
    <xf numFmtId="0" fontId="40" fillId="0" borderId="2" xfId="2" applyFont="1" applyBorder="1" applyAlignment="1">
      <alignment horizontal="center" vertical="center"/>
    </xf>
    <xf numFmtId="0" fontId="27" fillId="0" borderId="0" xfId="2" applyFont="1" applyAlignment="1">
      <alignment vertical="center"/>
    </xf>
    <xf numFmtId="0" fontId="40" fillId="0" borderId="0" xfId="2" applyFont="1" applyAlignment="1">
      <alignment vertical="center"/>
    </xf>
    <xf numFmtId="49" fontId="41" fillId="0" borderId="0" xfId="2" applyNumberFormat="1" applyFont="1" applyAlignment="1">
      <alignment horizontal="right" vertical="center"/>
    </xf>
    <xf numFmtId="0" fontId="42" fillId="0" borderId="6" xfId="2" applyFont="1" applyBorder="1" applyAlignment="1">
      <alignment horizontal="right" vertical="center"/>
    </xf>
    <xf numFmtId="0" fontId="32" fillId="0" borderId="0" xfId="2" applyFont="1" applyAlignment="1">
      <alignment vertical="center"/>
    </xf>
    <xf numFmtId="0" fontId="43" fillId="0" borderId="7" xfId="2" applyFont="1" applyBorder="1" applyAlignment="1">
      <alignment horizontal="center" vertical="center"/>
    </xf>
    <xf numFmtId="0" fontId="44" fillId="0" borderId="0" xfId="2" applyFont="1" applyAlignment="1">
      <alignment horizontal="left" vertical="center"/>
    </xf>
    <xf numFmtId="0" fontId="40" fillId="0" borderId="0" xfId="2" applyFont="1" applyAlignment="1">
      <alignment horizontal="left" vertical="center"/>
    </xf>
    <xf numFmtId="0" fontId="40" fillId="0" borderId="0" xfId="2" applyFont="1" applyAlignment="1">
      <alignment horizontal="right" vertical="center"/>
    </xf>
    <xf numFmtId="0" fontId="42" fillId="5" borderId="7" xfId="2" applyFont="1" applyFill="1" applyBorder="1" applyAlignment="1">
      <alignment horizontal="right" vertical="center"/>
    </xf>
    <xf numFmtId="0" fontId="44" fillId="0" borderId="2" xfId="2" applyFont="1" applyBorder="1" applyAlignment="1">
      <alignment horizontal="left" vertical="center"/>
    </xf>
    <xf numFmtId="0" fontId="42" fillId="0" borderId="2" xfId="2" applyFont="1" applyBorder="1" applyAlignment="1">
      <alignment horizontal="right" vertical="center"/>
    </xf>
    <xf numFmtId="0" fontId="27" fillId="0" borderId="2" xfId="2" applyFont="1" applyBorder="1" applyAlignment="1">
      <alignment vertical="center"/>
    </xf>
    <xf numFmtId="0" fontId="40" fillId="0" borderId="6" xfId="2" applyFont="1" applyBorder="1" applyAlignment="1">
      <alignment horizontal="center" vertical="center"/>
    </xf>
    <xf numFmtId="0" fontId="40" fillId="0" borderId="7" xfId="2" applyFont="1" applyBorder="1" applyAlignment="1">
      <alignment vertical="center"/>
    </xf>
    <xf numFmtId="0" fontId="27" fillId="0" borderId="0" xfId="2" applyFont="1" applyAlignment="1">
      <alignment horizontal="left" vertical="center"/>
    </xf>
    <xf numFmtId="0" fontId="45" fillId="0" borderId="0" xfId="2" applyFont="1" applyAlignment="1">
      <alignment vertical="center"/>
    </xf>
    <xf numFmtId="0" fontId="42" fillId="0" borderId="0" xfId="2" applyFont="1" applyAlignment="1">
      <alignment horizontal="right" vertical="center"/>
    </xf>
    <xf numFmtId="0" fontId="40" fillId="0" borderId="0" xfId="2" applyFont="1" applyAlignment="1">
      <alignment horizontal="center" vertical="center"/>
    </xf>
    <xf numFmtId="0" fontId="40" fillId="0" borderId="7" xfId="2" applyFont="1" applyBorder="1" applyAlignment="1">
      <alignment horizontal="left" vertical="center"/>
    </xf>
    <xf numFmtId="0" fontId="42" fillId="0" borderId="7" xfId="2" applyFont="1" applyBorder="1" applyAlignment="1">
      <alignment horizontal="right" vertical="center"/>
    </xf>
    <xf numFmtId="0" fontId="19" fillId="7" borderId="0" xfId="2" applyFont="1" applyFill="1" applyAlignment="1">
      <alignment horizontal="center" vertical="center"/>
    </xf>
    <xf numFmtId="0" fontId="22" fillId="7" borderId="0" xfId="2" applyFont="1" applyFill="1" applyAlignment="1">
      <alignment vertical="center"/>
    </xf>
    <xf numFmtId="0" fontId="21" fillId="7" borderId="0" xfId="2" applyFont="1" applyFill="1" applyBorder="1" applyAlignment="1">
      <alignment horizontal="left" vertical="center"/>
    </xf>
    <xf numFmtId="0" fontId="22" fillId="7" borderId="0" xfId="2" applyFont="1" applyFill="1" applyAlignment="1">
      <alignment horizontal="left" vertical="center"/>
    </xf>
    <xf numFmtId="0" fontId="19" fillId="7" borderId="0" xfId="2" applyFont="1" applyFill="1" applyAlignment="1">
      <alignment vertical="center"/>
    </xf>
    <xf numFmtId="0" fontId="21" fillId="7" borderId="2" xfId="2" applyFont="1" applyFill="1" applyBorder="1" applyAlignment="1">
      <alignment horizontal="left" vertical="center"/>
    </xf>
    <xf numFmtId="0" fontId="34" fillId="7" borderId="2" xfId="2" applyFont="1" applyFill="1" applyBorder="1" applyAlignment="1">
      <alignment horizontal="right" vertical="center"/>
    </xf>
    <xf numFmtId="0" fontId="35" fillId="7" borderId="7" xfId="2" applyFont="1" applyFill="1" applyBorder="1" applyAlignment="1">
      <alignment horizontal="center" vertical="center"/>
    </xf>
    <xf numFmtId="0" fontId="21" fillId="7" borderId="0" xfId="2" applyFont="1" applyFill="1" applyAlignment="1">
      <alignment horizontal="left" vertical="center"/>
    </xf>
    <xf numFmtId="0" fontId="22" fillId="7" borderId="0" xfId="2" applyFont="1" applyFill="1" applyAlignment="1">
      <alignment horizontal="right" vertical="center"/>
    </xf>
    <xf numFmtId="0" fontId="16" fillId="7" borderId="0" xfId="2" applyFont="1" applyFill="1" applyAlignment="1">
      <alignment horizontal="right" vertical="center"/>
    </xf>
    <xf numFmtId="0" fontId="24" fillId="8" borderId="7" xfId="2" applyFont="1" applyFill="1" applyBorder="1" applyAlignment="1">
      <alignment horizontal="right" vertical="center"/>
    </xf>
    <xf numFmtId="0" fontId="22" fillId="7" borderId="2" xfId="2" applyFont="1" applyFill="1" applyBorder="1" applyAlignment="1">
      <alignment horizontal="right" vertical="center"/>
    </xf>
    <xf numFmtId="0" fontId="22" fillId="7" borderId="7" xfId="2" applyFont="1" applyFill="1" applyBorder="1" applyAlignment="1">
      <alignment horizontal="left" vertical="center"/>
    </xf>
    <xf numFmtId="0" fontId="34" fillId="7" borderId="6" xfId="2" applyFont="1" applyFill="1" applyBorder="1" applyAlignment="1">
      <alignment horizontal="right" vertical="center"/>
    </xf>
    <xf numFmtId="49" fontId="28" fillId="7" borderId="0" xfId="2" applyNumberFormat="1" applyFont="1" applyFill="1" applyAlignment="1">
      <alignment vertical="center"/>
    </xf>
    <xf numFmtId="49" fontId="29" fillId="7" borderId="0" xfId="2" applyNumberFormat="1" applyFont="1" applyFill="1" applyAlignment="1">
      <alignment vertical="center"/>
    </xf>
    <xf numFmtId="49" fontId="10" fillId="2" borderId="11" xfId="2" applyNumberFormat="1" applyFont="1" applyFill="1" applyBorder="1" applyAlignment="1">
      <alignment vertical="center"/>
    </xf>
    <xf numFmtId="1" fontId="15" fillId="4" borderId="0" xfId="2" applyNumberFormat="1" applyFont="1" applyFill="1" applyAlignment="1">
      <alignment horizontal="center" vertical="center"/>
    </xf>
    <xf numFmtId="1" fontId="15" fillId="4" borderId="2" xfId="2" applyNumberFormat="1" applyFont="1" applyFill="1" applyBorder="1" applyAlignment="1">
      <alignment horizontal="center" vertical="center"/>
    </xf>
    <xf numFmtId="0" fontId="46" fillId="6" borderId="6" xfId="2" applyFont="1" applyFill="1" applyBorder="1" applyAlignment="1">
      <alignment horizontal="right" vertical="center"/>
    </xf>
    <xf numFmtId="0" fontId="22" fillId="7" borderId="2" xfId="2" applyFont="1" applyFill="1" applyBorder="1" applyAlignment="1">
      <alignment vertical="center"/>
    </xf>
    <xf numFmtId="0" fontId="22" fillId="7" borderId="7" xfId="2" applyFont="1" applyFill="1" applyBorder="1" applyAlignment="1">
      <alignment vertical="center"/>
    </xf>
    <xf numFmtId="49" fontId="27" fillId="0" borderId="0" xfId="2" applyNumberFormat="1" applyFont="1" applyAlignment="1">
      <alignment vertical="center"/>
    </xf>
    <xf numFmtId="49" fontId="40" fillId="0" borderId="0" xfId="2" applyNumberFormat="1" applyFont="1" applyAlignment="1">
      <alignment horizontal="center" vertical="center"/>
    </xf>
    <xf numFmtId="49" fontId="27" fillId="4" borderId="0" xfId="2" applyNumberFormat="1" applyFont="1" applyFill="1" applyAlignment="1">
      <alignment vertical="center"/>
    </xf>
    <xf numFmtId="49" fontId="40" fillId="4" borderId="0" xfId="2" applyNumberFormat="1" applyFont="1" applyFill="1" applyAlignment="1">
      <alignment vertical="center"/>
    </xf>
    <xf numFmtId="49" fontId="22" fillId="7" borderId="6" xfId="2" applyNumberFormat="1" applyFont="1" applyFill="1" applyBorder="1" applyAlignment="1">
      <alignment vertical="center"/>
    </xf>
    <xf numFmtId="49" fontId="19" fillId="7" borderId="0" xfId="2" applyNumberFormat="1" applyFont="1" applyFill="1" applyAlignment="1">
      <alignment vertical="center"/>
    </xf>
    <xf numFmtId="49" fontId="22" fillId="7" borderId="0" xfId="2" applyNumberFormat="1" applyFont="1" applyFill="1" applyAlignment="1">
      <alignment vertical="center"/>
    </xf>
    <xf numFmtId="49" fontId="2" fillId="0" borderId="0" xfId="2" applyNumberFormat="1" applyFont="1" applyAlignment="1">
      <alignment vertical="top"/>
    </xf>
    <xf numFmtId="49" fontId="6" fillId="0" borderId="0" xfId="2" applyNumberFormat="1" applyFont="1"/>
    <xf numFmtId="49" fontId="7" fillId="0" borderId="0" xfId="2" applyNumberFormat="1" applyFont="1"/>
    <xf numFmtId="49" fontId="8" fillId="2" borderId="0" xfId="2" applyNumberFormat="1" applyFont="1" applyFill="1" applyAlignment="1">
      <alignment vertical="center"/>
    </xf>
    <xf numFmtId="49" fontId="10" fillId="2" borderId="0" xfId="2" applyNumberFormat="1" applyFont="1" applyFill="1" applyAlignment="1">
      <alignment horizontal="right" vertical="center"/>
    </xf>
    <xf numFmtId="49" fontId="7" fillId="0" borderId="1" xfId="2" applyNumberFormat="1" applyFont="1" applyBorder="1" applyAlignment="1">
      <alignment vertical="center"/>
    </xf>
    <xf numFmtId="0" fontId="14" fillId="0" borderId="1" xfId="2" applyFont="1" applyBorder="1" applyAlignment="1">
      <alignment horizontal="left" vertical="center"/>
    </xf>
    <xf numFmtId="49" fontId="15" fillId="2" borderId="0" xfId="2" applyNumberFormat="1" applyFont="1" applyFill="1" applyAlignment="1">
      <alignment horizontal="center" vertical="center"/>
    </xf>
    <xf numFmtId="49" fontId="15" fillId="2" borderId="0" xfId="2" applyNumberFormat="1" applyFont="1" applyFill="1" applyAlignment="1">
      <alignment horizontal="left" vertical="center"/>
    </xf>
    <xf numFmtId="49" fontId="16" fillId="2" borderId="0" xfId="2" applyNumberFormat="1" applyFont="1" applyFill="1" applyAlignment="1">
      <alignment horizontal="center" vertical="center"/>
    </xf>
    <xf numFmtId="49" fontId="16" fillId="2" borderId="0" xfId="2" applyNumberFormat="1" applyFont="1" applyFill="1" applyAlignment="1">
      <alignment vertical="center"/>
    </xf>
    <xf numFmtId="49" fontId="11" fillId="2" borderId="0" xfId="2" applyNumberFormat="1" applyFont="1" applyFill="1" applyAlignment="1">
      <alignment horizontal="right" vertical="center"/>
    </xf>
    <xf numFmtId="49" fontId="11" fillId="0" borderId="0" xfId="2" applyNumberFormat="1" applyFont="1" applyAlignment="1">
      <alignment horizontal="center" vertical="center"/>
    </xf>
    <xf numFmtId="49" fontId="11" fillId="0" borderId="0" xfId="2" applyNumberFormat="1" applyFont="1" applyAlignment="1">
      <alignment horizontal="left" vertical="center"/>
    </xf>
    <xf numFmtId="49" fontId="17" fillId="0" borderId="0" xfId="2" applyNumberFormat="1" applyFont="1" applyAlignment="1">
      <alignment horizontal="center" vertical="center"/>
    </xf>
    <xf numFmtId="49" fontId="17" fillId="0" borderId="0" xfId="2" applyNumberFormat="1" applyFont="1" applyAlignment="1">
      <alignment vertical="center"/>
    </xf>
    <xf numFmtId="49" fontId="18" fillId="2" borderId="0" xfId="2" applyNumberFormat="1" applyFont="1" applyFill="1" applyAlignment="1">
      <alignment horizontal="center" vertical="center"/>
    </xf>
    <xf numFmtId="0" fontId="21" fillId="0" borderId="2" xfId="2" applyFont="1" applyBorder="1" applyAlignment="1">
      <alignment horizontal="center" vertical="center"/>
    </xf>
    <xf numFmtId="0" fontId="21" fillId="0" borderId="0" xfId="2" applyFont="1" applyAlignment="1">
      <alignment vertical="center"/>
    </xf>
    <xf numFmtId="0" fontId="19" fillId="4" borderId="0" xfId="2" applyFont="1" applyFill="1" applyAlignment="1">
      <alignment vertical="center"/>
    </xf>
    <xf numFmtId="49" fontId="19" fillId="2" borderId="0" xfId="2" applyNumberFormat="1" applyFont="1" applyFill="1" applyAlignment="1">
      <alignment horizontal="center" vertical="center"/>
    </xf>
    <xf numFmtId="0" fontId="23" fillId="0" borderId="0" xfId="2" applyFont="1" applyAlignment="1">
      <alignment vertical="center"/>
    </xf>
    <xf numFmtId="0" fontId="24" fillId="5" borderId="4" xfId="2" applyFont="1" applyFill="1" applyBorder="1" applyAlignment="1">
      <alignment horizontal="right" vertical="center"/>
    </xf>
    <xf numFmtId="0" fontId="21" fillId="0" borderId="2" xfId="2" applyFont="1" applyBorder="1" applyAlignment="1">
      <alignment vertical="center"/>
    </xf>
    <xf numFmtId="0" fontId="19" fillId="4" borderId="0" xfId="2" applyFont="1" applyFill="1" applyBorder="1" applyAlignment="1">
      <alignment vertical="center"/>
    </xf>
    <xf numFmtId="0" fontId="22" fillId="4" borderId="0" xfId="2" applyFont="1" applyFill="1" applyBorder="1" applyAlignment="1">
      <alignment vertical="center"/>
    </xf>
    <xf numFmtId="49" fontId="19" fillId="4" borderId="0" xfId="2" applyNumberFormat="1" applyFont="1" applyFill="1" applyBorder="1" applyAlignment="1">
      <alignment vertical="center"/>
    </xf>
    <xf numFmtId="0" fontId="21" fillId="0" borderId="6" xfId="2" applyFont="1" applyBorder="1" applyAlignment="1">
      <alignment horizontal="center" vertical="center"/>
    </xf>
    <xf numFmtId="0" fontId="21" fillId="0" borderId="7" xfId="2" applyFont="1" applyBorder="1" applyAlignment="1">
      <alignment horizontal="left" vertical="center"/>
    </xf>
    <xf numFmtId="0" fontId="21" fillId="0" borderId="0" xfId="2" applyFont="1" applyAlignment="1">
      <alignment horizontal="center" vertical="center"/>
    </xf>
    <xf numFmtId="49" fontId="21" fillId="0" borderId="2" xfId="2" applyNumberFormat="1" applyFont="1" applyBorder="1" applyAlignment="1">
      <alignment vertical="center"/>
    </xf>
    <xf numFmtId="49" fontId="21" fillId="0" borderId="0" xfId="2" applyNumberFormat="1" applyFont="1" applyBorder="1" applyAlignment="1">
      <alignment vertical="center"/>
    </xf>
    <xf numFmtId="0" fontId="21" fillId="0" borderId="0" xfId="2" applyFont="1" applyBorder="1" applyAlignment="1">
      <alignment vertical="center"/>
    </xf>
    <xf numFmtId="0" fontId="21" fillId="0" borderId="14" xfId="2" applyFont="1" applyBorder="1" applyAlignment="1">
      <alignment vertical="center"/>
    </xf>
    <xf numFmtId="49" fontId="21" fillId="0" borderId="15" xfId="2" applyNumberFormat="1" applyFont="1" applyBorder="1" applyAlignment="1">
      <alignment vertical="center"/>
    </xf>
    <xf numFmtId="0" fontId="21" fillId="0" borderId="13" xfId="2" applyFont="1" applyBorder="1" applyAlignment="1">
      <alignment vertical="center"/>
    </xf>
    <xf numFmtId="0" fontId="25" fillId="0" borderId="6" xfId="2" applyFont="1" applyBorder="1" applyAlignment="1">
      <alignment horizontal="center" vertical="center"/>
    </xf>
    <xf numFmtId="0" fontId="25" fillId="0" borderId="0" xfId="2" applyFont="1" applyAlignment="1">
      <alignment vertical="center"/>
    </xf>
    <xf numFmtId="0" fontId="24" fillId="5" borderId="0" xfId="2" applyFont="1" applyFill="1" applyBorder="1" applyAlignment="1">
      <alignment horizontal="right" vertical="center"/>
    </xf>
    <xf numFmtId="0" fontId="25" fillId="0" borderId="2" xfId="2" applyFont="1" applyBorder="1" applyAlignment="1">
      <alignment horizontal="center" vertical="center"/>
    </xf>
    <xf numFmtId="0" fontId="21" fillId="0" borderId="0" xfId="2" applyFont="1" applyBorder="1" applyAlignment="1">
      <alignment horizontal="left" vertical="center"/>
    </xf>
    <xf numFmtId="0" fontId="21" fillId="0" borderId="16" xfId="2" applyFont="1" applyBorder="1" applyAlignment="1">
      <alignment vertical="center"/>
    </xf>
    <xf numFmtId="0" fontId="21" fillId="0" borderId="7" xfId="2" applyFont="1" applyBorder="1" applyAlignment="1">
      <alignment vertical="center"/>
    </xf>
    <xf numFmtId="49" fontId="21" fillId="0" borderId="0" xfId="2" applyNumberFormat="1" applyFont="1" applyAlignment="1">
      <alignment vertical="center"/>
    </xf>
    <xf numFmtId="0" fontId="21" fillId="0" borderId="6" xfId="2" applyFont="1" applyBorder="1" applyAlignment="1">
      <alignment vertical="center"/>
    </xf>
    <xf numFmtId="0" fontId="26" fillId="0" borderId="0" xfId="2" applyFont="1" applyAlignment="1">
      <alignment vertical="center"/>
    </xf>
    <xf numFmtId="49" fontId="19" fillId="4" borderId="0" xfId="2" applyNumberFormat="1" applyFont="1" applyFill="1" applyBorder="1" applyAlignment="1">
      <alignment horizontal="left" vertical="center"/>
    </xf>
    <xf numFmtId="49" fontId="36" fillId="4" borderId="0" xfId="2" applyNumberFormat="1" applyFont="1" applyFill="1" applyBorder="1" applyAlignment="1">
      <alignment vertical="center"/>
    </xf>
    <xf numFmtId="49" fontId="34" fillId="4" borderId="0" xfId="2" applyNumberFormat="1" applyFont="1" applyFill="1" applyAlignment="1">
      <alignment horizontal="right" vertical="center"/>
    </xf>
    <xf numFmtId="49" fontId="7" fillId="4" borderId="0" xfId="2" applyNumberFormat="1" applyFont="1" applyFill="1" applyAlignment="1">
      <alignment vertical="center"/>
    </xf>
    <xf numFmtId="49" fontId="27" fillId="4" borderId="0" xfId="2" applyNumberFormat="1" applyFont="1" applyFill="1" applyAlignment="1">
      <alignment horizontal="center" vertical="center"/>
    </xf>
    <xf numFmtId="49" fontId="28" fillId="0" borderId="0" xfId="2" applyNumberFormat="1" applyFont="1" applyAlignment="1">
      <alignment vertical="center"/>
    </xf>
    <xf numFmtId="49" fontId="29" fillId="0" borderId="0" xfId="2" applyNumberFormat="1" applyFont="1" applyAlignment="1">
      <alignment horizontal="center" vertical="center"/>
    </xf>
    <xf numFmtId="49" fontId="10" fillId="2" borderId="10" xfId="2" applyNumberFormat="1" applyFont="1" applyFill="1" applyBorder="1" applyAlignment="1">
      <alignment horizontal="centerContinuous" vertical="center"/>
    </xf>
    <xf numFmtId="49" fontId="10" fillId="2" borderId="12" xfId="2" applyNumberFormat="1" applyFont="1" applyFill="1" applyBorder="1" applyAlignment="1">
      <alignment horizontal="centerContinuous" vertical="center"/>
    </xf>
    <xf numFmtId="49" fontId="15" fillId="4" borderId="0" xfId="2" applyNumberFormat="1" applyFont="1" applyFill="1" applyAlignment="1">
      <alignment horizontal="center" vertical="center"/>
    </xf>
    <xf numFmtId="49" fontId="15" fillId="4" borderId="7" xfId="2" applyNumberFormat="1" applyFont="1" applyFill="1" applyBorder="1" applyAlignment="1">
      <alignment vertical="center"/>
    </xf>
    <xf numFmtId="49" fontId="30" fillId="0" borderId="0" xfId="2" applyNumberFormat="1" applyFont="1" applyAlignment="1">
      <alignment horizontal="center" vertical="center"/>
    </xf>
    <xf numFmtId="0" fontId="15" fillId="0" borderId="2" xfId="2" applyFont="1" applyBorder="1" applyAlignment="1">
      <alignment vertical="center"/>
    </xf>
    <xf numFmtId="49" fontId="15" fillId="4" borderId="2" xfId="2" applyNumberFormat="1" applyFont="1" applyFill="1" applyBorder="1" applyAlignment="1">
      <alignment horizontal="center" vertical="center"/>
    </xf>
    <xf numFmtId="49" fontId="15" fillId="4" borderId="6" xfId="2" applyNumberFormat="1" applyFont="1" applyFill="1" applyBorder="1" applyAlignment="1">
      <alignment vertical="center"/>
    </xf>
    <xf numFmtId="49" fontId="30" fillId="0" borderId="2" xfId="2" applyNumberFormat="1" applyFont="1" applyBorder="1" applyAlignment="1">
      <alignment horizontal="center" vertical="center"/>
    </xf>
    <xf numFmtId="0" fontId="24" fillId="5" borderId="6" xfId="2" applyFont="1" applyFill="1" applyBorder="1" applyAlignment="1">
      <alignment horizontal="right" vertical="center"/>
    </xf>
    <xf numFmtId="0" fontId="16" fillId="0" borderId="0" xfId="2" applyFont="1" applyBorder="1" applyAlignment="1">
      <alignment horizontal="right" vertical="center"/>
    </xf>
    <xf numFmtId="0" fontId="21" fillId="0" borderId="15" xfId="2" applyFont="1" applyBorder="1" applyAlignment="1">
      <alignment vertical="center"/>
    </xf>
    <xf numFmtId="0" fontId="6" fillId="0" borderId="0" xfId="2" applyFont="1" applyAlignment="1">
      <alignment horizontal="right" vertical="center"/>
    </xf>
    <xf numFmtId="0" fontId="47" fillId="5" borderId="4" xfId="2" applyFont="1" applyFill="1" applyBorder="1" applyAlignment="1">
      <alignment horizontal="right" vertical="center"/>
    </xf>
    <xf numFmtId="0" fontId="23" fillId="0" borderId="2" xfId="2" applyFont="1" applyBorder="1" applyAlignment="1">
      <alignment vertical="center"/>
    </xf>
    <xf numFmtId="0" fontId="23" fillId="0" borderId="6" xfId="2" applyFont="1" applyBorder="1" applyAlignment="1">
      <alignment horizontal="center" vertical="center"/>
    </xf>
    <xf numFmtId="0" fontId="23" fillId="0" borderId="7" xfId="2" applyFont="1" applyBorder="1" applyAlignment="1">
      <alignment horizontal="left" vertical="center"/>
    </xf>
    <xf numFmtId="0" fontId="23" fillId="0" borderId="0" xfId="2" applyFont="1" applyAlignment="1">
      <alignment horizontal="center" vertical="center"/>
    </xf>
    <xf numFmtId="0" fontId="47" fillId="5" borderId="7" xfId="2" applyFont="1" applyFill="1" applyBorder="1" applyAlignment="1">
      <alignment horizontal="right" vertical="center"/>
    </xf>
    <xf numFmtId="49" fontId="23" fillId="0" borderId="2" xfId="2" applyNumberFormat="1" applyFont="1" applyBorder="1" applyAlignment="1">
      <alignment vertical="center"/>
    </xf>
    <xf numFmtId="49" fontId="23" fillId="0" borderId="0" xfId="2" applyNumberFormat="1" applyFont="1" applyAlignment="1">
      <alignment vertical="center"/>
    </xf>
    <xf numFmtId="0" fontId="23" fillId="0" borderId="2" xfId="2" applyFont="1" applyBorder="1" applyAlignment="1">
      <alignment horizontal="center" vertical="center"/>
    </xf>
    <xf numFmtId="0" fontId="23" fillId="0" borderId="7" xfId="2" applyFont="1" applyBorder="1" applyAlignment="1">
      <alignment vertical="center"/>
    </xf>
    <xf numFmtId="49" fontId="23" fillId="0" borderId="0" xfId="2" applyNumberFormat="1" applyFont="1" applyBorder="1" applyAlignment="1">
      <alignment vertical="center"/>
    </xf>
    <xf numFmtId="0" fontId="23" fillId="0" borderId="6" xfId="2" applyFont="1" applyBorder="1" applyAlignment="1">
      <alignment vertical="center"/>
    </xf>
    <xf numFmtId="0" fontId="26" fillId="0" borderId="6" xfId="2" applyFont="1" applyBorder="1" applyAlignment="1">
      <alignment horizontal="center" vertical="center"/>
    </xf>
    <xf numFmtId="0" fontId="47" fillId="5" borderId="0" xfId="2" applyFont="1" applyFill="1" applyBorder="1" applyAlignment="1">
      <alignment horizontal="right" vertical="center"/>
    </xf>
    <xf numFmtId="0" fontId="23" fillId="0" borderId="0" xfId="2" applyFont="1" applyBorder="1" applyAlignment="1">
      <alignment vertical="center"/>
    </xf>
    <xf numFmtId="0" fontId="26" fillId="0" borderId="2" xfId="2" applyFont="1" applyBorder="1" applyAlignment="1">
      <alignment horizontal="center" vertical="center"/>
    </xf>
    <xf numFmtId="49" fontId="19" fillId="0" borderId="0" xfId="2" applyNumberFormat="1" applyFont="1" applyAlignment="1">
      <alignment horizontal="center" vertical="center"/>
    </xf>
    <xf numFmtId="49" fontId="18" fillId="0" borderId="0" xfId="2" applyNumberFormat="1" applyFont="1" applyAlignment="1">
      <alignment horizontal="center" vertical="center"/>
    </xf>
    <xf numFmtId="0" fontId="7" fillId="0" borderId="0" xfId="2" applyFont="1" applyAlignment="1">
      <alignment horizontal="center" vertical="center"/>
    </xf>
    <xf numFmtId="49" fontId="38" fillId="0" borderId="0" xfId="2" applyNumberFormat="1" applyFont="1" applyAlignment="1">
      <alignment vertical="top"/>
    </xf>
    <xf numFmtId="49" fontId="48" fillId="2" borderId="10" xfId="2" applyNumberFormat="1" applyFont="1" applyFill="1" applyBorder="1" applyAlignment="1">
      <alignment vertical="center"/>
    </xf>
    <xf numFmtId="49" fontId="48" fillId="2" borderId="12" xfId="2" applyNumberFormat="1" applyFont="1" applyFill="1" applyBorder="1" applyAlignment="1">
      <alignment vertical="center"/>
    </xf>
    <xf numFmtId="0" fontId="27" fillId="4" borderId="0" xfId="2" applyFont="1" applyFill="1" applyAlignment="1">
      <alignment vertical="center"/>
    </xf>
    <xf numFmtId="49" fontId="44" fillId="4" borderId="7" xfId="2" applyNumberFormat="1" applyFont="1" applyFill="1" applyBorder="1" applyAlignment="1">
      <alignment vertical="center"/>
    </xf>
    <xf numFmtId="49" fontId="44" fillId="0" borderId="0" xfId="2" applyNumberFormat="1" applyFont="1" applyAlignment="1">
      <alignment vertical="center"/>
    </xf>
    <xf numFmtId="0" fontId="27" fillId="4" borderId="2" xfId="2" applyFont="1" applyFill="1" applyBorder="1" applyAlignment="1">
      <alignment vertical="center"/>
    </xf>
    <xf numFmtId="49" fontId="27" fillId="4" borderId="2" xfId="2" applyNumberFormat="1" applyFont="1" applyFill="1" applyBorder="1" applyAlignment="1">
      <alignment vertical="center"/>
    </xf>
    <xf numFmtId="49" fontId="44" fillId="4" borderId="6" xfId="2" applyNumberFormat="1" applyFont="1" applyFill="1" applyBorder="1" applyAlignment="1">
      <alignment vertical="center"/>
    </xf>
    <xf numFmtId="49" fontId="44" fillId="0" borderId="2" xfId="2" applyNumberFormat="1" applyFont="1" applyBorder="1" applyAlignment="1">
      <alignment vertical="center"/>
    </xf>
    <xf numFmtId="49" fontId="27" fillId="0" borderId="2" xfId="2" applyNumberFormat="1" applyFont="1" applyBorder="1" applyAlignment="1">
      <alignment vertical="center"/>
    </xf>
    <xf numFmtId="0" fontId="19" fillId="0" borderId="0" xfId="2" applyFont="1" applyBorder="1" applyAlignment="1">
      <alignment vertical="center"/>
    </xf>
    <xf numFmtId="0" fontId="19" fillId="0" borderId="10" xfId="2" applyFont="1" applyBorder="1" applyAlignment="1">
      <alignment vertical="center"/>
    </xf>
    <xf numFmtId="0" fontId="7" fillId="0" borderId="0" xfId="2" applyFont="1" applyBorder="1" applyAlignment="1">
      <alignment vertical="center"/>
    </xf>
    <xf numFmtId="0" fontId="49" fillId="0" borderId="0" xfId="2" applyFont="1" applyAlignment="1">
      <alignment vertical="center"/>
    </xf>
    <xf numFmtId="0" fontId="50" fillId="4" borderId="0" xfId="2" applyFont="1" applyFill="1" applyAlignment="1">
      <alignment vertical="center"/>
    </xf>
    <xf numFmtId="0" fontId="23" fillId="0" borderId="0" xfId="2" applyFont="1" applyAlignment="1">
      <alignment horizontal="left" vertical="center"/>
    </xf>
    <xf numFmtId="0" fontId="23" fillId="0" borderId="2" xfId="2" applyFont="1" applyBorder="1" applyAlignment="1">
      <alignment horizontal="left" vertical="center"/>
    </xf>
    <xf numFmtId="0" fontId="51" fillId="0" borderId="0" xfId="2" applyFont="1" applyAlignment="1">
      <alignment vertical="center"/>
    </xf>
    <xf numFmtId="0" fontId="47" fillId="0" borderId="0" xfId="2" applyFont="1" applyAlignment="1">
      <alignment horizontal="right" vertical="center"/>
    </xf>
    <xf numFmtId="0" fontId="6" fillId="0" borderId="0" xfId="2" applyFont="1" applyAlignment="1">
      <alignment vertical="center"/>
    </xf>
    <xf numFmtId="0" fontId="47" fillId="0" borderId="2" xfId="2" applyFont="1" applyBorder="1" applyAlignment="1">
      <alignment horizontal="right" vertical="center"/>
    </xf>
    <xf numFmtId="0" fontId="6" fillId="0" borderId="7" xfId="2" applyFont="1" applyBorder="1" applyAlignment="1">
      <alignment vertical="center"/>
    </xf>
    <xf numFmtId="0" fontId="7" fillId="0" borderId="0" xfId="2" applyFont="1" applyAlignment="1">
      <alignment horizontal="left" vertical="center"/>
    </xf>
    <xf numFmtId="0" fontId="6" fillId="0" borderId="7" xfId="2" applyFont="1" applyBorder="1" applyAlignment="1">
      <alignment horizontal="left" vertical="center"/>
    </xf>
    <xf numFmtId="0" fontId="47" fillId="0" borderId="7" xfId="2" applyFont="1" applyBorder="1" applyAlignment="1">
      <alignment horizontal="right" vertical="center"/>
    </xf>
    <xf numFmtId="0" fontId="52" fillId="0" borderId="7" xfId="2" applyFont="1" applyBorder="1" applyAlignment="1">
      <alignment horizontal="center" vertical="center"/>
    </xf>
    <xf numFmtId="0" fontId="34" fillId="0" borderId="0" xfId="2" applyFont="1" applyBorder="1" applyAlignment="1">
      <alignment horizontal="right" vertical="center"/>
    </xf>
    <xf numFmtId="0" fontId="22" fillId="0" borderId="0" xfId="2" applyFont="1" applyBorder="1" applyAlignment="1">
      <alignment vertical="center"/>
    </xf>
    <xf numFmtId="0" fontId="47" fillId="0" borderId="6" xfId="2" applyFont="1" applyBorder="1" applyAlignment="1">
      <alignment horizontal="right" vertical="center"/>
    </xf>
    <xf numFmtId="0" fontId="7" fillId="0" borderId="10" xfId="2" applyFont="1" applyBorder="1" applyAlignment="1">
      <alignment vertical="center"/>
    </xf>
    <xf numFmtId="0" fontId="35" fillId="0" borderId="0" xfId="2" applyFont="1" applyBorder="1" applyAlignment="1">
      <alignment horizontal="center" vertical="center"/>
    </xf>
    <xf numFmtId="49" fontId="33" fillId="2" borderId="0" xfId="2" applyNumberFormat="1" applyFont="1" applyFill="1" applyAlignment="1">
      <alignment horizontal="center" vertical="center"/>
    </xf>
    <xf numFmtId="0" fontId="53" fillId="3" borderId="2" xfId="2" applyFont="1" applyFill="1" applyBorder="1" applyAlignment="1">
      <alignment horizontal="center" vertical="center"/>
    </xf>
    <xf numFmtId="49" fontId="7" fillId="2" borderId="0" xfId="2" applyNumberFormat="1" applyFont="1" applyFill="1" applyAlignment="1">
      <alignment horizontal="center" vertical="center"/>
    </xf>
    <xf numFmtId="0" fontId="53" fillId="0" borderId="0" xfId="2" applyFont="1" applyAlignment="1">
      <alignment horizontal="center" vertical="center"/>
    </xf>
    <xf numFmtId="49" fontId="23" fillId="0" borderId="7" xfId="2" applyNumberFormat="1" applyFont="1" applyBorder="1" applyAlignment="1">
      <alignment vertical="center"/>
    </xf>
    <xf numFmtId="49" fontId="23" fillId="0" borderId="6" xfId="2" applyNumberFormat="1" applyFont="1" applyBorder="1" applyAlignment="1">
      <alignment vertical="center"/>
    </xf>
    <xf numFmtId="49" fontId="21" fillId="0" borderId="7" xfId="2" applyNumberFormat="1" applyFont="1" applyBorder="1" applyAlignment="1">
      <alignment vertical="center"/>
    </xf>
    <xf numFmtId="49" fontId="21" fillId="0" borderId="6" xfId="2" applyNumberFormat="1" applyFont="1" applyBorder="1" applyAlignment="1">
      <alignment vertical="center"/>
    </xf>
    <xf numFmtId="49" fontId="19" fillId="0" borderId="0" xfId="2" applyNumberFormat="1" applyFont="1" applyBorder="1" applyAlignment="1">
      <alignment vertical="center"/>
    </xf>
    <xf numFmtId="0" fontId="15" fillId="0" borderId="0" xfId="2" applyFont="1" applyAlignment="1">
      <alignment horizontal="right" vertical="center"/>
    </xf>
    <xf numFmtId="49" fontId="1" fillId="0" borderId="0" xfId="2" applyNumberFormat="1" applyFont="1" applyAlignment="1">
      <alignment horizontal="center" vertical="top"/>
    </xf>
    <xf numFmtId="49" fontId="5" fillId="0" borderId="0" xfId="2" applyNumberFormat="1" applyFont="1" applyAlignment="1">
      <alignment horizontal="center"/>
    </xf>
    <xf numFmtId="14" fontId="12" fillId="0" borderId="1" xfId="2" applyNumberFormat="1" applyFont="1" applyBorder="1" applyAlignment="1">
      <alignment horizontal="left" vertical="center"/>
    </xf>
    <xf numFmtId="49" fontId="32" fillId="0" borderId="0" xfId="2" applyNumberFormat="1" applyFont="1" applyAlignment="1">
      <alignment horizontal="center"/>
    </xf>
    <xf numFmtId="49" fontId="1" fillId="0" borderId="0" xfId="0" applyNumberFormat="1" applyFont="1" applyAlignment="1">
      <alignment horizontal="center" vertical="top"/>
    </xf>
    <xf numFmtId="49" fontId="5" fillId="0" borderId="0" xfId="0" applyNumberFormat="1" applyFont="1" applyAlignment="1">
      <alignment horizontal="center"/>
    </xf>
    <xf numFmtId="14" fontId="12" fillId="0" borderId="1" xfId="0" applyNumberFormat="1" applyFont="1" applyBorder="1" applyAlignment="1">
      <alignment horizontal="left" vertical="center"/>
    </xf>
    <xf numFmtId="0" fontId="5" fillId="0" borderId="0" xfId="2" applyFont="1" applyAlignment="1">
      <alignment horizontal="center"/>
    </xf>
    <xf numFmtId="49" fontId="38" fillId="0" borderId="0" xfId="2" applyNumberFormat="1" applyFont="1" applyAlignment="1">
      <alignment horizontal="center" vertical="top"/>
    </xf>
    <xf numFmtId="0" fontId="5" fillId="0" borderId="0" xfId="2" applyFont="1" applyAlignment="1">
      <alignment horizontal="left"/>
    </xf>
  </cellXfs>
  <cellStyles count="3">
    <cellStyle name="Currency" xfId="1" builtinId="4"/>
    <cellStyle name="Normal" xfId="0" builtinId="0"/>
    <cellStyle name="Normal 2" xfId="2"/>
  </cellStyles>
  <dxfs count="144">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2</xdr:col>
      <xdr:colOff>276225</xdr:colOff>
      <xdr:row>1</xdr:row>
      <xdr:rowOff>152400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52400" y="0"/>
          <a:ext cx="561975" cy="523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2</xdr:col>
      <xdr:colOff>228600</xdr:colOff>
      <xdr:row>2</xdr:row>
      <xdr:rowOff>38100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4775" y="0"/>
          <a:ext cx="561975" cy="523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123825</xdr:colOff>
      <xdr:row>1</xdr:row>
      <xdr:rowOff>142875</xdr:rowOff>
    </xdr:to>
    <xdr:pic>
      <xdr:nvPicPr>
        <xdr:cNvPr id="4"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0"/>
          <a:ext cx="561975" cy="523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38100</xdr:rowOff>
    </xdr:from>
    <xdr:to>
      <xdr:col>2</xdr:col>
      <xdr:colOff>133350</xdr:colOff>
      <xdr:row>1</xdr:row>
      <xdr:rowOff>209550</xdr:rowOff>
    </xdr:to>
    <xdr:pic>
      <xdr:nvPicPr>
        <xdr:cNvPr id="4"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525" y="38100"/>
          <a:ext cx="561975" cy="523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123825</xdr:colOff>
      <xdr:row>1</xdr:row>
      <xdr:rowOff>152400</xdr:rowOff>
    </xdr:to>
    <xdr:pic>
      <xdr:nvPicPr>
        <xdr:cNvPr id="4"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0"/>
          <a:ext cx="561975" cy="523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123825</xdr:colOff>
      <xdr:row>1</xdr:row>
      <xdr:rowOff>180975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0"/>
          <a:ext cx="561975" cy="523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123825</xdr:colOff>
      <xdr:row>1</xdr:row>
      <xdr:rowOff>142875</xdr:rowOff>
    </xdr:to>
    <xdr:pic>
      <xdr:nvPicPr>
        <xdr:cNvPr id="4"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0"/>
          <a:ext cx="561975" cy="523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123825</xdr:colOff>
      <xdr:row>1</xdr:row>
      <xdr:rowOff>152400</xdr:rowOff>
    </xdr:to>
    <xdr:pic>
      <xdr:nvPicPr>
        <xdr:cNvPr id="4"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0"/>
          <a:ext cx="561975" cy="523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Documents\Tranquillity\Men%20and%20Women%20Open%2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P\Documents\Tranquillity\Men%20and%20Women%20Veterans%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Men Plr List"/>
      <sheetName val="Ladies Plr List"/>
      <sheetName val="Boys Si Main Draw Sign-in sheet"/>
      <sheetName val="Girls Si Main Draw Sign-in she "/>
      <sheetName val="MEN Si Main Draw Prep"/>
      <sheetName val="Boys Si Main 16"/>
      <sheetName val="Boys Si Main 24&amp;32"/>
      <sheetName val="Boys Si Main 48&amp;64"/>
      <sheetName val="LADIES Si Main Draw Prep"/>
      <sheetName val="Ladies Si Main 16"/>
      <sheetName val="Ladies Si Main 24&amp;32"/>
      <sheetName val=" Si Main 48&amp;64"/>
      <sheetName val="Men Si Qual Sign-in sheet"/>
      <sheetName val="Ladies Si Qual Sign-in sheet "/>
      <sheetName val="Mens Si Qual Draw Prep"/>
      <sheetName val="Mens Si Qual 16&gt;2"/>
      <sheetName val=" Si Qual 24&gt;2"/>
      <sheetName val="Si Qual 32&gt;4"/>
      <sheetName val=" Si Qual 32&gt;8"/>
      <sheetName val=" Si Qual 48&gt;6"/>
      <sheetName val=" Si Qual 64&gt;8"/>
      <sheetName val="Ladies Si Qual Draw Prep"/>
      <sheetName val="Ladies Si Qual 16&gt;2"/>
      <sheetName val="  ladies Si Qual 24&gt;2"/>
      <sheetName val="ladies Si Qual 32&gt;4"/>
      <sheetName val="Girls Si Qual 32&gt;8"/>
      <sheetName val="Girls Si Qual 48&gt;6"/>
      <sheetName val="Mens Do Sign-in sheet"/>
      <sheetName val="Girls' Do Sign-in sheet "/>
      <sheetName val="Men Do Main Draw Prep"/>
      <sheetName val="Men Do Main 16"/>
      <sheetName val="Boys Do Main 24&amp;32"/>
      <sheetName val=" Do Main 48&amp;64"/>
      <sheetName val="Ladies Do Main Draw Prep"/>
      <sheetName val="Ladies Do Main 16"/>
      <sheetName val="Ladies Do Main 24&amp;32"/>
      <sheetName val="Ladies Do Main 48&amp;64"/>
      <sheetName val="Plr List for OofP"/>
      <sheetName val="DoP"/>
      <sheetName val="OofP 5 cts (2)"/>
      <sheetName val="OofP 26.02.18"/>
      <sheetName val="OofP 5 cts (4)"/>
      <sheetName val="OofP list"/>
      <sheetName val="RofP list "/>
      <sheetName val="Practice Cts (6)"/>
      <sheetName val="Practice Cts"/>
      <sheetName val="Mens Si LL List"/>
      <sheetName val="Ladies' Si LL List "/>
      <sheetName val="Boys Si Alt List"/>
      <sheetName val="Girls Si Alt List"/>
      <sheetName val="Mens Do Alt List"/>
      <sheetName val="Ladies Do Alt List"/>
      <sheetName val="CV's DR"/>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 val="Tourn Plan"/>
      <sheetName val="Officials (10 days)"/>
      <sheetName val="Officials(15 dys)"/>
      <sheetName val="Men and Women Open 2018"/>
    </sheetNames>
    <definedNames>
      <definedName name="Jun_Hide_CU"/>
      <definedName name="Jun_Show_CU"/>
    </definedNames>
    <sheetDataSet>
      <sheetData sheetId="0"/>
      <sheetData sheetId="1">
        <row r="6">
          <cell r="A6" t="str">
            <v xml:space="preserve">         Shell / Tranquillity Open Tennis Tournament 2018</v>
          </cell>
        </row>
        <row r="10">
          <cell r="C10" t="str">
            <v>Port of Spain, TRI</v>
          </cell>
          <cell r="E10" t="str">
            <v>Chester Dalrymple</v>
          </cell>
        </row>
      </sheetData>
      <sheetData sheetId="2">
        <row r="21">
          <cell r="P21" t="str">
            <v>Umpire</v>
          </cell>
        </row>
        <row r="22">
          <cell r="P22" t="str">
            <v/>
          </cell>
        </row>
        <row r="23">
          <cell r="P23" t="str">
            <v/>
          </cell>
        </row>
        <row r="24">
          <cell r="P24" t="str">
            <v/>
          </cell>
        </row>
        <row r="25">
          <cell r="P25" t="str">
            <v/>
          </cell>
        </row>
        <row r="26">
          <cell r="P26" t="str">
            <v/>
          </cell>
        </row>
        <row r="27">
          <cell r="P27" t="str">
            <v/>
          </cell>
        </row>
        <row r="28">
          <cell r="P28" t="str">
            <v/>
          </cell>
        </row>
        <row r="29">
          <cell r="P29" t="str">
            <v/>
          </cell>
        </row>
        <row r="30">
          <cell r="P30" t="str">
            <v>None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ow r="5">
          <cell r="R5">
            <v>4</v>
          </cell>
        </row>
        <row r="7">
          <cell r="A7">
            <v>1</v>
          </cell>
          <cell r="B7" t="str">
            <v>MOHAMMED</v>
          </cell>
          <cell r="C7" t="str">
            <v>Carlista</v>
          </cell>
          <cell r="M7">
            <v>1</v>
          </cell>
          <cell r="Q7">
            <v>999</v>
          </cell>
          <cell r="R7">
            <v>1</v>
          </cell>
        </row>
        <row r="8">
          <cell r="A8">
            <v>2</v>
          </cell>
          <cell r="B8" t="str">
            <v>SKEENE</v>
          </cell>
          <cell r="C8" t="str">
            <v>Solange</v>
          </cell>
          <cell r="M8">
            <v>2</v>
          </cell>
          <cell r="Q8">
            <v>999</v>
          </cell>
          <cell r="R8">
            <v>2</v>
          </cell>
        </row>
        <row r="9">
          <cell r="A9">
            <v>3</v>
          </cell>
          <cell r="B9" t="str">
            <v>LEE ASSANG</v>
          </cell>
          <cell r="C9" t="str">
            <v xml:space="preserve">Yin </v>
          </cell>
          <cell r="M9">
            <v>3</v>
          </cell>
          <cell r="Q9">
            <v>999</v>
          </cell>
          <cell r="R9">
            <v>3</v>
          </cell>
        </row>
        <row r="10">
          <cell r="A10">
            <v>4</v>
          </cell>
          <cell r="B10" t="str">
            <v>KING</v>
          </cell>
          <cell r="C10" t="str">
            <v>Anya</v>
          </cell>
          <cell r="M10">
            <v>4</v>
          </cell>
          <cell r="Q10">
            <v>999</v>
          </cell>
          <cell r="R10">
            <v>4</v>
          </cell>
        </row>
        <row r="11">
          <cell r="A11">
            <v>5</v>
          </cell>
          <cell r="B11" t="str">
            <v>ALEXIS</v>
          </cell>
          <cell r="C11" t="str">
            <v>Aalisha</v>
          </cell>
          <cell r="M11">
            <v>999</v>
          </cell>
          <cell r="Q11">
            <v>999</v>
          </cell>
        </row>
        <row r="12">
          <cell r="A12">
            <v>6</v>
          </cell>
          <cell r="B12" t="str">
            <v>DOUGLAS</v>
          </cell>
          <cell r="C12" t="str">
            <v>Andrea</v>
          </cell>
          <cell r="M12">
            <v>999</v>
          </cell>
          <cell r="Q12">
            <v>999</v>
          </cell>
        </row>
        <row r="13">
          <cell r="A13">
            <v>7</v>
          </cell>
          <cell r="B13" t="str">
            <v>BRUCE</v>
          </cell>
          <cell r="C13" t="str">
            <v>Alexis</v>
          </cell>
          <cell r="M13">
            <v>999</v>
          </cell>
          <cell r="Q13">
            <v>999</v>
          </cell>
        </row>
        <row r="14">
          <cell r="A14">
            <v>8</v>
          </cell>
          <cell r="B14" t="str">
            <v>GARCIA</v>
          </cell>
          <cell r="C14" t="str">
            <v>Bridgette</v>
          </cell>
          <cell r="M14">
            <v>999</v>
          </cell>
          <cell r="Q14">
            <v>999</v>
          </cell>
        </row>
        <row r="15">
          <cell r="A15">
            <v>9</v>
          </cell>
          <cell r="B15" t="str">
            <v>MUKERJI</v>
          </cell>
          <cell r="C15" t="str">
            <v>Chelsea</v>
          </cell>
          <cell r="M15">
            <v>999</v>
          </cell>
          <cell r="Q15">
            <v>999</v>
          </cell>
        </row>
        <row r="16">
          <cell r="A16">
            <v>10</v>
          </cell>
          <cell r="B16" t="str">
            <v>LEE YOUNG</v>
          </cell>
          <cell r="C16" t="str">
            <v>Keesa</v>
          </cell>
          <cell r="M16">
            <v>999</v>
          </cell>
          <cell r="Q16">
            <v>999</v>
          </cell>
        </row>
        <row r="17">
          <cell r="A17">
            <v>11</v>
          </cell>
          <cell r="B17" t="str">
            <v>SELLIER</v>
          </cell>
          <cell r="C17" t="str">
            <v>Trevine</v>
          </cell>
          <cell r="M17">
            <v>999</v>
          </cell>
          <cell r="Q17">
            <v>999</v>
          </cell>
        </row>
        <row r="18">
          <cell r="A18">
            <v>12</v>
          </cell>
          <cell r="B18" t="str">
            <v>KOYLASS</v>
          </cell>
          <cell r="C18" t="str">
            <v>Victoria</v>
          </cell>
          <cell r="M18">
            <v>999</v>
          </cell>
          <cell r="Q18">
            <v>999</v>
          </cell>
        </row>
        <row r="19">
          <cell r="A19">
            <v>13</v>
          </cell>
          <cell r="B19" t="str">
            <v>LEITCH</v>
          </cell>
          <cell r="C19" t="str">
            <v>Kelsey</v>
          </cell>
          <cell r="M19">
            <v>999</v>
          </cell>
          <cell r="Q19">
            <v>999</v>
          </cell>
        </row>
        <row r="20">
          <cell r="A20">
            <v>14</v>
          </cell>
          <cell r="B20" t="str">
            <v>VALENTINE</v>
          </cell>
          <cell r="C20" t="str">
            <v>Shauna</v>
          </cell>
          <cell r="M20">
            <v>999</v>
          </cell>
          <cell r="Q20">
            <v>999</v>
          </cell>
        </row>
        <row r="21">
          <cell r="A21">
            <v>15</v>
          </cell>
          <cell r="B21" t="str">
            <v>HONORE</v>
          </cell>
          <cell r="C21" t="str">
            <v>Maria</v>
          </cell>
          <cell r="M21">
            <v>999</v>
          </cell>
          <cell r="Q21">
            <v>999</v>
          </cell>
        </row>
        <row r="22">
          <cell r="A22">
            <v>16</v>
          </cell>
          <cell r="B22" t="str">
            <v>CUDJOE</v>
          </cell>
          <cell r="C22" t="str">
            <v>Kryshelle</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7"/>
      <sheetData sheetId="18"/>
      <sheetData sheetId="19"/>
      <sheetData sheetId="20"/>
      <sheetData sheetId="21"/>
      <sheetData sheetId="22">
        <row r="5">
          <cell r="R5">
            <v>8</v>
          </cell>
        </row>
        <row r="7">
          <cell r="A7">
            <v>1</v>
          </cell>
          <cell r="B7" t="str">
            <v>Francis</v>
          </cell>
          <cell r="C7" t="str">
            <v>Kino</v>
          </cell>
          <cell r="M7">
            <v>1</v>
          </cell>
          <cell r="P7">
            <v>0</v>
          </cell>
          <cell r="Q7">
            <v>999</v>
          </cell>
          <cell r="R7">
            <v>1</v>
          </cell>
        </row>
        <row r="8">
          <cell r="A8">
            <v>2</v>
          </cell>
          <cell r="B8" t="str">
            <v>Mukerji</v>
          </cell>
          <cell r="C8" t="str">
            <v>Jordan</v>
          </cell>
          <cell r="M8">
            <v>2</v>
          </cell>
          <cell r="P8">
            <v>0</v>
          </cell>
          <cell r="Q8">
            <v>999</v>
          </cell>
          <cell r="R8">
            <v>2</v>
          </cell>
        </row>
        <row r="9">
          <cell r="A9">
            <v>3</v>
          </cell>
          <cell r="B9" t="str">
            <v>Leslie</v>
          </cell>
          <cell r="C9" t="str">
            <v>Alijah</v>
          </cell>
          <cell r="M9">
            <v>3</v>
          </cell>
          <cell r="P9">
            <v>0</v>
          </cell>
          <cell r="Q9">
            <v>999</v>
          </cell>
          <cell r="R9">
            <v>3</v>
          </cell>
        </row>
        <row r="10">
          <cell r="A10">
            <v>4</v>
          </cell>
          <cell r="B10" t="str">
            <v>Valdez</v>
          </cell>
          <cell r="C10" t="str">
            <v>Nathan</v>
          </cell>
          <cell r="M10">
            <v>4</v>
          </cell>
          <cell r="P10">
            <v>0</v>
          </cell>
          <cell r="Q10">
            <v>999</v>
          </cell>
          <cell r="R10">
            <v>4</v>
          </cell>
        </row>
        <row r="11">
          <cell r="A11">
            <v>5</v>
          </cell>
          <cell r="B11" t="str">
            <v>Garsee</v>
          </cell>
          <cell r="C11" t="str">
            <v>Jameel</v>
          </cell>
          <cell r="M11">
            <v>5</v>
          </cell>
          <cell r="P11">
            <v>0</v>
          </cell>
          <cell r="Q11">
            <v>999</v>
          </cell>
          <cell r="R11">
            <v>5</v>
          </cell>
        </row>
        <row r="12">
          <cell r="A12">
            <v>6</v>
          </cell>
          <cell r="B12" t="str">
            <v>Shamsi</v>
          </cell>
          <cell r="C12" t="str">
            <v>Luca</v>
          </cell>
          <cell r="M12">
            <v>6</v>
          </cell>
          <cell r="P12">
            <v>0</v>
          </cell>
          <cell r="Q12">
            <v>999</v>
          </cell>
          <cell r="R12">
            <v>6</v>
          </cell>
        </row>
        <row r="13">
          <cell r="A13">
            <v>7</v>
          </cell>
          <cell r="B13" t="str">
            <v>Devaux</v>
          </cell>
          <cell r="C13" t="str">
            <v>Charles</v>
          </cell>
          <cell r="M13">
            <v>7</v>
          </cell>
          <cell r="P13">
            <v>0</v>
          </cell>
          <cell r="Q13">
            <v>999</v>
          </cell>
          <cell r="R13">
            <v>7</v>
          </cell>
        </row>
        <row r="14">
          <cell r="A14">
            <v>8</v>
          </cell>
          <cell r="B14" t="str">
            <v>Sylvester</v>
          </cell>
          <cell r="C14" t="str">
            <v>Sebastian</v>
          </cell>
          <cell r="M14">
            <v>8</v>
          </cell>
          <cell r="P14">
            <v>0</v>
          </cell>
          <cell r="Q14">
            <v>999</v>
          </cell>
          <cell r="R14">
            <v>8</v>
          </cell>
        </row>
        <row r="15">
          <cell r="A15">
            <v>9</v>
          </cell>
          <cell r="B15" t="str">
            <v>Scott</v>
          </cell>
          <cell r="C15" t="str">
            <v>Adam</v>
          </cell>
          <cell r="M15">
            <v>999</v>
          </cell>
          <cell r="P15">
            <v>0</v>
          </cell>
          <cell r="Q15">
            <v>999</v>
          </cell>
        </row>
        <row r="16">
          <cell r="A16">
            <v>10</v>
          </cell>
          <cell r="B16" t="str">
            <v>Serville</v>
          </cell>
          <cell r="C16" t="str">
            <v>Andre</v>
          </cell>
          <cell r="M16">
            <v>999</v>
          </cell>
          <cell r="P16">
            <v>0</v>
          </cell>
          <cell r="Q16">
            <v>999</v>
          </cell>
        </row>
        <row r="17">
          <cell r="A17">
            <v>11</v>
          </cell>
          <cell r="B17" t="str">
            <v>Richards</v>
          </cell>
          <cell r="C17" t="str">
            <v>Askia</v>
          </cell>
          <cell r="M17">
            <v>999</v>
          </cell>
          <cell r="P17">
            <v>0</v>
          </cell>
          <cell r="Q17">
            <v>999</v>
          </cell>
        </row>
        <row r="18">
          <cell r="A18">
            <v>12</v>
          </cell>
          <cell r="B18" t="str">
            <v>Sylvester</v>
          </cell>
          <cell r="C18" t="str">
            <v>Beckham</v>
          </cell>
          <cell r="M18">
            <v>999</v>
          </cell>
          <cell r="P18">
            <v>0</v>
          </cell>
          <cell r="Q18">
            <v>999</v>
          </cell>
        </row>
        <row r="19">
          <cell r="A19">
            <v>13</v>
          </cell>
          <cell r="B19" t="str">
            <v>Mukerji</v>
          </cell>
          <cell r="C19" t="str">
            <v>Bis</v>
          </cell>
          <cell r="M19">
            <v>999</v>
          </cell>
          <cell r="P19">
            <v>0</v>
          </cell>
          <cell r="Q19">
            <v>999</v>
          </cell>
        </row>
        <row r="20">
          <cell r="A20">
            <v>14</v>
          </cell>
          <cell r="B20" t="str">
            <v>Bachew</v>
          </cell>
          <cell r="C20" t="str">
            <v>Caleb</v>
          </cell>
          <cell r="M20">
            <v>999</v>
          </cell>
          <cell r="P20">
            <v>0</v>
          </cell>
          <cell r="Q20">
            <v>999</v>
          </cell>
        </row>
        <row r="21">
          <cell r="A21">
            <v>15</v>
          </cell>
          <cell r="B21" t="str">
            <v>Oliver</v>
          </cell>
          <cell r="C21" t="str">
            <v>Derrel</v>
          </cell>
          <cell r="M21">
            <v>999</v>
          </cell>
          <cell r="P21">
            <v>0</v>
          </cell>
          <cell r="Q21">
            <v>999</v>
          </cell>
        </row>
        <row r="22">
          <cell r="A22">
            <v>16</v>
          </cell>
          <cell r="B22" t="str">
            <v>Salim</v>
          </cell>
          <cell r="C22" t="str">
            <v>Hayden</v>
          </cell>
          <cell r="M22">
            <v>999</v>
          </cell>
          <cell r="P22">
            <v>0</v>
          </cell>
          <cell r="Q22">
            <v>999</v>
          </cell>
        </row>
        <row r="23">
          <cell r="A23">
            <v>17</v>
          </cell>
          <cell r="B23" t="str">
            <v>Alexis</v>
          </cell>
          <cell r="C23" t="str">
            <v>Jamal</v>
          </cell>
          <cell r="M23">
            <v>999</v>
          </cell>
          <cell r="P23">
            <v>0</v>
          </cell>
          <cell r="Q23">
            <v>999</v>
          </cell>
        </row>
        <row r="24">
          <cell r="A24">
            <v>18</v>
          </cell>
          <cell r="B24" t="str">
            <v>Govia</v>
          </cell>
          <cell r="C24" t="str">
            <v>Jean Paul</v>
          </cell>
          <cell r="M24">
            <v>999</v>
          </cell>
          <cell r="P24">
            <v>0</v>
          </cell>
          <cell r="Q24">
            <v>999</v>
          </cell>
        </row>
        <row r="25">
          <cell r="A25">
            <v>19</v>
          </cell>
          <cell r="B25" t="str">
            <v>Alexander</v>
          </cell>
          <cell r="C25" t="str">
            <v>Joel</v>
          </cell>
          <cell r="M25">
            <v>999</v>
          </cell>
          <cell r="P25">
            <v>0</v>
          </cell>
          <cell r="Q25">
            <v>999</v>
          </cell>
        </row>
        <row r="26">
          <cell r="A26">
            <v>20</v>
          </cell>
          <cell r="B26" t="str">
            <v>Cornwall</v>
          </cell>
          <cell r="C26" t="str">
            <v>Kendon</v>
          </cell>
          <cell r="M26">
            <v>999</v>
          </cell>
          <cell r="P26">
            <v>0</v>
          </cell>
          <cell r="Q26">
            <v>999</v>
          </cell>
        </row>
        <row r="27">
          <cell r="A27">
            <v>21</v>
          </cell>
          <cell r="B27" t="str">
            <v>Hinkson</v>
          </cell>
          <cell r="C27" t="str">
            <v>Levi</v>
          </cell>
          <cell r="M27">
            <v>999</v>
          </cell>
          <cell r="P27">
            <v>0</v>
          </cell>
          <cell r="Q27">
            <v>999</v>
          </cell>
        </row>
        <row r="28">
          <cell r="A28">
            <v>22</v>
          </cell>
          <cell r="B28" t="str">
            <v>Weekes</v>
          </cell>
          <cell r="C28" t="str">
            <v>Marlon</v>
          </cell>
          <cell r="M28">
            <v>999</v>
          </cell>
          <cell r="P28">
            <v>0</v>
          </cell>
          <cell r="Q28">
            <v>999</v>
          </cell>
        </row>
        <row r="29">
          <cell r="A29">
            <v>23</v>
          </cell>
          <cell r="B29" t="str">
            <v>Mendoza</v>
          </cell>
          <cell r="C29" t="str">
            <v>Renzo Angeles</v>
          </cell>
          <cell r="M29">
            <v>999</v>
          </cell>
          <cell r="P29">
            <v>0</v>
          </cell>
          <cell r="Q29">
            <v>999</v>
          </cell>
        </row>
        <row r="30">
          <cell r="A30">
            <v>24</v>
          </cell>
          <cell r="B30" t="str">
            <v>Caesar</v>
          </cell>
          <cell r="C30" t="str">
            <v>Robert</v>
          </cell>
          <cell r="M30">
            <v>999</v>
          </cell>
          <cell r="P30">
            <v>0</v>
          </cell>
          <cell r="Q30">
            <v>999</v>
          </cell>
        </row>
        <row r="31">
          <cell r="A31">
            <v>25</v>
          </cell>
          <cell r="B31" t="str">
            <v>Pooran</v>
          </cell>
          <cell r="C31" t="str">
            <v>Sanjay</v>
          </cell>
          <cell r="M31">
            <v>999</v>
          </cell>
          <cell r="P31">
            <v>0</v>
          </cell>
          <cell r="Q31">
            <v>999</v>
          </cell>
        </row>
        <row r="32">
          <cell r="A32">
            <v>26</v>
          </cell>
          <cell r="B32" t="str">
            <v>Williams</v>
          </cell>
          <cell r="C32" t="str">
            <v>Saqiv</v>
          </cell>
          <cell r="M32">
            <v>999</v>
          </cell>
          <cell r="P32">
            <v>0</v>
          </cell>
          <cell r="Q32">
            <v>999</v>
          </cell>
        </row>
        <row r="33">
          <cell r="A33">
            <v>27</v>
          </cell>
          <cell r="B33" t="str">
            <v>Pasea</v>
          </cell>
          <cell r="C33" t="str">
            <v>Tim</v>
          </cell>
          <cell r="M33">
            <v>999</v>
          </cell>
          <cell r="P33">
            <v>0</v>
          </cell>
          <cell r="Q33">
            <v>999</v>
          </cell>
        </row>
        <row r="34">
          <cell r="A34">
            <v>28</v>
          </cell>
          <cell r="B34" t="str">
            <v>Gonzalves</v>
          </cell>
          <cell r="C34" t="str">
            <v>Josh</v>
          </cell>
          <cell r="M34">
            <v>999</v>
          </cell>
          <cell r="P34">
            <v>0</v>
          </cell>
          <cell r="Q34">
            <v>999</v>
          </cell>
        </row>
        <row r="35">
          <cell r="A35">
            <v>29</v>
          </cell>
          <cell r="M35">
            <v>999</v>
          </cell>
          <cell r="P35">
            <v>0</v>
          </cell>
          <cell r="Q35">
            <v>999</v>
          </cell>
        </row>
        <row r="36">
          <cell r="A36">
            <v>30</v>
          </cell>
          <cell r="M36">
            <v>999</v>
          </cell>
          <cell r="P36">
            <v>0</v>
          </cell>
          <cell r="Q36">
            <v>999</v>
          </cell>
        </row>
        <row r="37">
          <cell r="A37">
            <v>31</v>
          </cell>
          <cell r="M37">
            <v>999</v>
          </cell>
          <cell r="P37">
            <v>0</v>
          </cell>
          <cell r="Q37">
            <v>999</v>
          </cell>
        </row>
        <row r="38">
          <cell r="A38">
            <v>32</v>
          </cell>
          <cell r="M38">
            <v>999</v>
          </cell>
          <cell r="P38">
            <v>0</v>
          </cell>
          <cell r="Q38">
            <v>999</v>
          </cell>
        </row>
        <row r="39">
          <cell r="A39">
            <v>33</v>
          </cell>
          <cell r="M39">
            <v>999</v>
          </cell>
          <cell r="P39">
            <v>0</v>
          </cell>
          <cell r="Q39">
            <v>999</v>
          </cell>
        </row>
        <row r="40">
          <cell r="A40">
            <v>34</v>
          </cell>
          <cell r="M40">
            <v>999</v>
          </cell>
          <cell r="P40">
            <v>0</v>
          </cell>
          <cell r="Q40">
            <v>999</v>
          </cell>
        </row>
        <row r="41">
          <cell r="A41">
            <v>35</v>
          </cell>
          <cell r="M41">
            <v>999</v>
          </cell>
          <cell r="P41">
            <v>0</v>
          </cell>
          <cell r="Q41">
            <v>999</v>
          </cell>
        </row>
        <row r="42">
          <cell r="A42">
            <v>36</v>
          </cell>
          <cell r="M42">
            <v>999</v>
          </cell>
          <cell r="P42">
            <v>0</v>
          </cell>
          <cell r="Q42">
            <v>999</v>
          </cell>
        </row>
        <row r="43">
          <cell r="A43">
            <v>37</v>
          </cell>
          <cell r="M43">
            <v>999</v>
          </cell>
          <cell r="P43">
            <v>0</v>
          </cell>
          <cell r="Q43">
            <v>999</v>
          </cell>
        </row>
        <row r="44">
          <cell r="A44">
            <v>38</v>
          </cell>
          <cell r="M44">
            <v>999</v>
          </cell>
          <cell r="P44">
            <v>0</v>
          </cell>
          <cell r="Q44">
            <v>999</v>
          </cell>
        </row>
        <row r="45">
          <cell r="A45">
            <v>39</v>
          </cell>
          <cell r="M45">
            <v>999</v>
          </cell>
          <cell r="P45">
            <v>0</v>
          </cell>
          <cell r="Q45">
            <v>999</v>
          </cell>
        </row>
        <row r="46">
          <cell r="A46">
            <v>40</v>
          </cell>
          <cell r="M46">
            <v>999</v>
          </cell>
          <cell r="P46">
            <v>0</v>
          </cell>
          <cell r="Q46">
            <v>999</v>
          </cell>
        </row>
        <row r="47">
          <cell r="A47">
            <v>41</v>
          </cell>
          <cell r="M47">
            <v>999</v>
          </cell>
          <cell r="P47">
            <v>0</v>
          </cell>
          <cell r="Q47">
            <v>999</v>
          </cell>
        </row>
        <row r="48">
          <cell r="A48">
            <v>42</v>
          </cell>
          <cell r="M48">
            <v>999</v>
          </cell>
          <cell r="P48">
            <v>0</v>
          </cell>
          <cell r="Q48">
            <v>999</v>
          </cell>
        </row>
        <row r="49">
          <cell r="A49">
            <v>43</v>
          </cell>
          <cell r="M49">
            <v>999</v>
          </cell>
          <cell r="P49">
            <v>0</v>
          </cell>
          <cell r="Q49">
            <v>999</v>
          </cell>
        </row>
        <row r="50">
          <cell r="A50">
            <v>44</v>
          </cell>
          <cell r="M50">
            <v>999</v>
          </cell>
          <cell r="P50">
            <v>0</v>
          </cell>
          <cell r="Q50">
            <v>999</v>
          </cell>
        </row>
        <row r="51">
          <cell r="A51">
            <v>45</v>
          </cell>
          <cell r="M51">
            <v>999</v>
          </cell>
          <cell r="P51">
            <v>0</v>
          </cell>
          <cell r="Q51">
            <v>999</v>
          </cell>
        </row>
        <row r="52">
          <cell r="A52">
            <v>46</v>
          </cell>
          <cell r="M52">
            <v>999</v>
          </cell>
          <cell r="P52">
            <v>0</v>
          </cell>
          <cell r="Q52">
            <v>999</v>
          </cell>
        </row>
        <row r="53">
          <cell r="A53">
            <v>47</v>
          </cell>
          <cell r="M53">
            <v>999</v>
          </cell>
          <cell r="P53">
            <v>0</v>
          </cell>
          <cell r="Q53">
            <v>999</v>
          </cell>
        </row>
        <row r="54">
          <cell r="A54">
            <v>48</v>
          </cell>
          <cell r="M54">
            <v>999</v>
          </cell>
          <cell r="P54">
            <v>0</v>
          </cell>
          <cell r="Q54">
            <v>999</v>
          </cell>
        </row>
        <row r="55">
          <cell r="A55">
            <v>49</v>
          </cell>
          <cell r="M55">
            <v>999</v>
          </cell>
          <cell r="P55">
            <v>0</v>
          </cell>
          <cell r="Q55">
            <v>999</v>
          </cell>
        </row>
        <row r="56">
          <cell r="A56">
            <v>50</v>
          </cell>
          <cell r="M56">
            <v>999</v>
          </cell>
          <cell r="P56">
            <v>0</v>
          </cell>
          <cell r="Q56">
            <v>999</v>
          </cell>
        </row>
        <row r="57">
          <cell r="A57">
            <v>51</v>
          </cell>
          <cell r="M57">
            <v>999</v>
          </cell>
          <cell r="P57">
            <v>0</v>
          </cell>
          <cell r="Q57">
            <v>999</v>
          </cell>
        </row>
        <row r="58">
          <cell r="A58">
            <v>52</v>
          </cell>
          <cell r="M58">
            <v>999</v>
          </cell>
          <cell r="P58">
            <v>0</v>
          </cell>
          <cell r="Q58">
            <v>999</v>
          </cell>
        </row>
        <row r="59">
          <cell r="A59">
            <v>53</v>
          </cell>
          <cell r="M59">
            <v>999</v>
          </cell>
          <cell r="P59">
            <v>0</v>
          </cell>
          <cell r="Q59">
            <v>999</v>
          </cell>
        </row>
        <row r="60">
          <cell r="A60">
            <v>54</v>
          </cell>
          <cell r="M60">
            <v>999</v>
          </cell>
          <cell r="P60">
            <v>0</v>
          </cell>
          <cell r="Q60">
            <v>999</v>
          </cell>
        </row>
        <row r="61">
          <cell r="A61">
            <v>55</v>
          </cell>
          <cell r="M61">
            <v>999</v>
          </cell>
          <cell r="P61">
            <v>0</v>
          </cell>
          <cell r="Q61">
            <v>999</v>
          </cell>
        </row>
        <row r="62">
          <cell r="A62">
            <v>56</v>
          </cell>
          <cell r="M62">
            <v>999</v>
          </cell>
          <cell r="P62">
            <v>0</v>
          </cell>
          <cell r="Q62">
            <v>999</v>
          </cell>
        </row>
        <row r="63">
          <cell r="A63">
            <v>57</v>
          </cell>
          <cell r="M63">
            <v>999</v>
          </cell>
          <cell r="P63">
            <v>0</v>
          </cell>
          <cell r="Q63">
            <v>999</v>
          </cell>
        </row>
        <row r="64">
          <cell r="A64">
            <v>58</v>
          </cell>
          <cell r="M64">
            <v>999</v>
          </cell>
          <cell r="P64">
            <v>0</v>
          </cell>
          <cell r="Q64">
            <v>999</v>
          </cell>
        </row>
        <row r="65">
          <cell r="A65">
            <v>59</v>
          </cell>
          <cell r="M65">
            <v>999</v>
          </cell>
          <cell r="P65">
            <v>0</v>
          </cell>
          <cell r="Q65">
            <v>999</v>
          </cell>
        </row>
        <row r="66">
          <cell r="A66">
            <v>60</v>
          </cell>
          <cell r="M66">
            <v>999</v>
          </cell>
          <cell r="P66">
            <v>0</v>
          </cell>
          <cell r="Q66">
            <v>999</v>
          </cell>
        </row>
        <row r="67">
          <cell r="A67">
            <v>61</v>
          </cell>
          <cell r="M67">
            <v>999</v>
          </cell>
          <cell r="P67">
            <v>0</v>
          </cell>
          <cell r="Q67">
            <v>999</v>
          </cell>
        </row>
        <row r="68">
          <cell r="A68">
            <v>62</v>
          </cell>
          <cell r="M68">
            <v>999</v>
          </cell>
          <cell r="P68">
            <v>0</v>
          </cell>
          <cell r="Q68">
            <v>999</v>
          </cell>
        </row>
        <row r="69">
          <cell r="A69">
            <v>63</v>
          </cell>
          <cell r="M69">
            <v>999</v>
          </cell>
          <cell r="P69">
            <v>0</v>
          </cell>
          <cell r="Q69">
            <v>999</v>
          </cell>
        </row>
        <row r="70">
          <cell r="A70">
            <v>64</v>
          </cell>
          <cell r="M70">
            <v>999</v>
          </cell>
          <cell r="P70">
            <v>0</v>
          </cell>
          <cell r="Q70">
            <v>999</v>
          </cell>
        </row>
        <row r="71">
          <cell r="A71">
            <v>65</v>
          </cell>
          <cell r="M71">
            <v>999</v>
          </cell>
          <cell r="P71">
            <v>0</v>
          </cell>
          <cell r="Q71">
            <v>999</v>
          </cell>
        </row>
        <row r="72">
          <cell r="A72">
            <v>66</v>
          </cell>
          <cell r="M72">
            <v>999</v>
          </cell>
          <cell r="P72">
            <v>0</v>
          </cell>
          <cell r="Q72">
            <v>999</v>
          </cell>
        </row>
        <row r="73">
          <cell r="A73">
            <v>67</v>
          </cell>
          <cell r="M73">
            <v>999</v>
          </cell>
          <cell r="P73">
            <v>0</v>
          </cell>
          <cell r="Q73">
            <v>999</v>
          </cell>
        </row>
        <row r="74">
          <cell r="A74">
            <v>68</v>
          </cell>
          <cell r="M74">
            <v>999</v>
          </cell>
          <cell r="P74">
            <v>0</v>
          </cell>
          <cell r="Q74">
            <v>999</v>
          </cell>
        </row>
        <row r="75">
          <cell r="A75">
            <v>69</v>
          </cell>
          <cell r="M75">
            <v>999</v>
          </cell>
          <cell r="P75">
            <v>0</v>
          </cell>
          <cell r="Q75">
            <v>999</v>
          </cell>
        </row>
        <row r="76">
          <cell r="A76">
            <v>70</v>
          </cell>
          <cell r="M76">
            <v>999</v>
          </cell>
          <cell r="P76">
            <v>0</v>
          </cell>
          <cell r="Q76">
            <v>999</v>
          </cell>
        </row>
        <row r="77">
          <cell r="A77">
            <v>71</v>
          </cell>
          <cell r="M77">
            <v>999</v>
          </cell>
          <cell r="P77">
            <v>0</v>
          </cell>
          <cell r="Q77">
            <v>999</v>
          </cell>
        </row>
        <row r="78">
          <cell r="A78">
            <v>72</v>
          </cell>
          <cell r="M78">
            <v>999</v>
          </cell>
          <cell r="P78">
            <v>0</v>
          </cell>
          <cell r="Q78">
            <v>999</v>
          </cell>
        </row>
        <row r="79">
          <cell r="A79">
            <v>73</v>
          </cell>
          <cell r="M79">
            <v>999</v>
          </cell>
          <cell r="P79">
            <v>0</v>
          </cell>
          <cell r="Q79">
            <v>999</v>
          </cell>
        </row>
        <row r="80">
          <cell r="A80">
            <v>74</v>
          </cell>
          <cell r="M80">
            <v>999</v>
          </cell>
          <cell r="P80">
            <v>0</v>
          </cell>
          <cell r="Q80">
            <v>999</v>
          </cell>
        </row>
        <row r="81">
          <cell r="A81">
            <v>75</v>
          </cell>
          <cell r="M81">
            <v>999</v>
          </cell>
          <cell r="P81">
            <v>0</v>
          </cell>
          <cell r="Q81">
            <v>999</v>
          </cell>
        </row>
        <row r="82">
          <cell r="A82">
            <v>76</v>
          </cell>
          <cell r="M82">
            <v>999</v>
          </cell>
          <cell r="P82">
            <v>0</v>
          </cell>
          <cell r="Q82">
            <v>999</v>
          </cell>
        </row>
        <row r="83">
          <cell r="A83">
            <v>77</v>
          </cell>
          <cell r="M83">
            <v>999</v>
          </cell>
          <cell r="P83">
            <v>0</v>
          </cell>
          <cell r="Q83">
            <v>999</v>
          </cell>
        </row>
        <row r="84">
          <cell r="A84">
            <v>78</v>
          </cell>
          <cell r="M84">
            <v>999</v>
          </cell>
          <cell r="P84">
            <v>0</v>
          </cell>
          <cell r="Q84">
            <v>999</v>
          </cell>
        </row>
        <row r="85">
          <cell r="A85">
            <v>79</v>
          </cell>
          <cell r="M85">
            <v>999</v>
          </cell>
          <cell r="P85">
            <v>0</v>
          </cell>
          <cell r="Q85">
            <v>999</v>
          </cell>
        </row>
        <row r="86">
          <cell r="A86">
            <v>80</v>
          </cell>
          <cell r="M86">
            <v>999</v>
          </cell>
          <cell r="P86">
            <v>0</v>
          </cell>
          <cell r="Q86">
            <v>999</v>
          </cell>
        </row>
        <row r="87">
          <cell r="A87">
            <v>81</v>
          </cell>
          <cell r="M87">
            <v>999</v>
          </cell>
          <cell r="P87">
            <v>0</v>
          </cell>
          <cell r="Q87">
            <v>999</v>
          </cell>
        </row>
        <row r="88">
          <cell r="A88">
            <v>82</v>
          </cell>
          <cell r="M88">
            <v>999</v>
          </cell>
          <cell r="P88">
            <v>0</v>
          </cell>
          <cell r="Q88">
            <v>999</v>
          </cell>
        </row>
        <row r="89">
          <cell r="A89">
            <v>83</v>
          </cell>
          <cell r="M89">
            <v>999</v>
          </cell>
          <cell r="P89">
            <v>0</v>
          </cell>
          <cell r="Q89">
            <v>999</v>
          </cell>
        </row>
        <row r="90">
          <cell r="A90">
            <v>84</v>
          </cell>
          <cell r="M90">
            <v>999</v>
          </cell>
          <cell r="P90">
            <v>0</v>
          </cell>
          <cell r="Q90">
            <v>999</v>
          </cell>
        </row>
        <row r="91">
          <cell r="A91">
            <v>85</v>
          </cell>
          <cell r="M91">
            <v>999</v>
          </cell>
          <cell r="P91">
            <v>0</v>
          </cell>
          <cell r="Q91">
            <v>999</v>
          </cell>
        </row>
        <row r="92">
          <cell r="A92">
            <v>86</v>
          </cell>
          <cell r="M92">
            <v>999</v>
          </cell>
          <cell r="P92">
            <v>0</v>
          </cell>
          <cell r="Q92">
            <v>999</v>
          </cell>
        </row>
        <row r="93">
          <cell r="A93">
            <v>87</v>
          </cell>
          <cell r="M93">
            <v>999</v>
          </cell>
          <cell r="P93">
            <v>0</v>
          </cell>
          <cell r="Q93">
            <v>999</v>
          </cell>
        </row>
        <row r="94">
          <cell r="A94">
            <v>88</v>
          </cell>
          <cell r="M94">
            <v>999</v>
          </cell>
          <cell r="P94">
            <v>0</v>
          </cell>
          <cell r="Q94">
            <v>999</v>
          </cell>
        </row>
        <row r="95">
          <cell r="A95">
            <v>89</v>
          </cell>
          <cell r="M95">
            <v>999</v>
          </cell>
          <cell r="P95">
            <v>0</v>
          </cell>
          <cell r="Q95">
            <v>999</v>
          </cell>
        </row>
        <row r="96">
          <cell r="A96">
            <v>90</v>
          </cell>
          <cell r="M96">
            <v>999</v>
          </cell>
          <cell r="P96">
            <v>0</v>
          </cell>
          <cell r="Q96">
            <v>999</v>
          </cell>
        </row>
        <row r="97">
          <cell r="A97">
            <v>91</v>
          </cell>
          <cell r="M97">
            <v>999</v>
          </cell>
          <cell r="P97">
            <v>0</v>
          </cell>
          <cell r="Q97">
            <v>999</v>
          </cell>
        </row>
        <row r="98">
          <cell r="A98">
            <v>92</v>
          </cell>
          <cell r="M98">
            <v>999</v>
          </cell>
          <cell r="P98">
            <v>0</v>
          </cell>
          <cell r="Q98">
            <v>999</v>
          </cell>
        </row>
        <row r="99">
          <cell r="A99">
            <v>93</v>
          </cell>
          <cell r="M99">
            <v>999</v>
          </cell>
          <cell r="P99">
            <v>0</v>
          </cell>
          <cell r="Q99">
            <v>999</v>
          </cell>
        </row>
        <row r="100">
          <cell r="A100">
            <v>94</v>
          </cell>
          <cell r="M100">
            <v>999</v>
          </cell>
          <cell r="P100">
            <v>0</v>
          </cell>
          <cell r="Q100">
            <v>999</v>
          </cell>
        </row>
        <row r="101">
          <cell r="A101">
            <v>95</v>
          </cell>
          <cell r="M101">
            <v>999</v>
          </cell>
          <cell r="P101">
            <v>0</v>
          </cell>
          <cell r="Q101">
            <v>999</v>
          </cell>
        </row>
        <row r="102">
          <cell r="A102">
            <v>96</v>
          </cell>
          <cell r="M102">
            <v>999</v>
          </cell>
          <cell r="P102">
            <v>0</v>
          </cell>
          <cell r="Q102">
            <v>999</v>
          </cell>
        </row>
        <row r="103">
          <cell r="A103">
            <v>97</v>
          </cell>
          <cell r="M103">
            <v>999</v>
          </cell>
          <cell r="P103">
            <v>0</v>
          </cell>
          <cell r="Q103">
            <v>999</v>
          </cell>
        </row>
        <row r="104">
          <cell r="A104">
            <v>98</v>
          </cell>
          <cell r="M104">
            <v>999</v>
          </cell>
          <cell r="P104">
            <v>0</v>
          </cell>
          <cell r="Q104">
            <v>999</v>
          </cell>
        </row>
        <row r="105">
          <cell r="A105">
            <v>99</v>
          </cell>
          <cell r="M105">
            <v>999</v>
          </cell>
          <cell r="P105">
            <v>0</v>
          </cell>
          <cell r="Q105">
            <v>999</v>
          </cell>
        </row>
        <row r="106">
          <cell r="A106">
            <v>100</v>
          </cell>
          <cell r="M106">
            <v>999</v>
          </cell>
          <cell r="P106">
            <v>0</v>
          </cell>
          <cell r="Q106">
            <v>999</v>
          </cell>
        </row>
        <row r="107">
          <cell r="A107">
            <v>101</v>
          </cell>
          <cell r="M107">
            <v>999</v>
          </cell>
          <cell r="P107">
            <v>0</v>
          </cell>
          <cell r="Q107">
            <v>999</v>
          </cell>
        </row>
        <row r="108">
          <cell r="A108">
            <v>102</v>
          </cell>
          <cell r="M108">
            <v>999</v>
          </cell>
          <cell r="P108">
            <v>0</v>
          </cell>
          <cell r="Q108">
            <v>999</v>
          </cell>
        </row>
        <row r="109">
          <cell r="A109">
            <v>103</v>
          </cell>
          <cell r="M109">
            <v>999</v>
          </cell>
          <cell r="P109">
            <v>0</v>
          </cell>
          <cell r="Q109">
            <v>999</v>
          </cell>
        </row>
        <row r="110">
          <cell r="A110">
            <v>104</v>
          </cell>
          <cell r="M110">
            <v>999</v>
          </cell>
          <cell r="P110">
            <v>0</v>
          </cell>
          <cell r="Q110">
            <v>999</v>
          </cell>
        </row>
        <row r="111">
          <cell r="A111">
            <v>105</v>
          </cell>
          <cell r="M111">
            <v>999</v>
          </cell>
          <cell r="P111">
            <v>0</v>
          </cell>
          <cell r="Q111">
            <v>999</v>
          </cell>
        </row>
        <row r="112">
          <cell r="A112">
            <v>106</v>
          </cell>
          <cell r="M112">
            <v>999</v>
          </cell>
          <cell r="P112">
            <v>0</v>
          </cell>
          <cell r="Q112">
            <v>999</v>
          </cell>
        </row>
        <row r="113">
          <cell r="A113">
            <v>107</v>
          </cell>
          <cell r="M113">
            <v>999</v>
          </cell>
          <cell r="P113">
            <v>0</v>
          </cell>
          <cell r="Q113">
            <v>999</v>
          </cell>
        </row>
        <row r="114">
          <cell r="A114">
            <v>108</v>
          </cell>
          <cell r="M114">
            <v>999</v>
          </cell>
          <cell r="P114">
            <v>0</v>
          </cell>
          <cell r="Q114">
            <v>999</v>
          </cell>
        </row>
        <row r="115">
          <cell r="A115">
            <v>109</v>
          </cell>
          <cell r="M115">
            <v>999</v>
          </cell>
          <cell r="P115">
            <v>0</v>
          </cell>
          <cell r="Q115">
            <v>999</v>
          </cell>
        </row>
        <row r="116">
          <cell r="A116">
            <v>110</v>
          </cell>
          <cell r="M116">
            <v>999</v>
          </cell>
          <cell r="P116">
            <v>0</v>
          </cell>
          <cell r="Q116">
            <v>999</v>
          </cell>
        </row>
        <row r="117">
          <cell r="A117">
            <v>111</v>
          </cell>
          <cell r="M117">
            <v>999</v>
          </cell>
          <cell r="P117">
            <v>0</v>
          </cell>
          <cell r="Q117">
            <v>999</v>
          </cell>
        </row>
        <row r="118">
          <cell r="A118">
            <v>112</v>
          </cell>
          <cell r="M118">
            <v>999</v>
          </cell>
          <cell r="P118">
            <v>0</v>
          </cell>
          <cell r="Q118">
            <v>999</v>
          </cell>
        </row>
        <row r="119">
          <cell r="A119">
            <v>113</v>
          </cell>
          <cell r="M119">
            <v>999</v>
          </cell>
          <cell r="P119">
            <v>0</v>
          </cell>
          <cell r="Q119">
            <v>999</v>
          </cell>
        </row>
        <row r="120">
          <cell r="A120">
            <v>114</v>
          </cell>
          <cell r="M120">
            <v>999</v>
          </cell>
          <cell r="P120">
            <v>0</v>
          </cell>
          <cell r="Q120">
            <v>999</v>
          </cell>
        </row>
        <row r="121">
          <cell r="A121">
            <v>115</v>
          </cell>
          <cell r="M121">
            <v>999</v>
          </cell>
          <cell r="P121">
            <v>0</v>
          </cell>
          <cell r="Q121">
            <v>999</v>
          </cell>
        </row>
        <row r="122">
          <cell r="A122">
            <v>116</v>
          </cell>
          <cell r="M122">
            <v>999</v>
          </cell>
          <cell r="P122">
            <v>0</v>
          </cell>
          <cell r="Q122">
            <v>999</v>
          </cell>
        </row>
        <row r="123">
          <cell r="A123">
            <v>117</v>
          </cell>
          <cell r="M123">
            <v>999</v>
          </cell>
          <cell r="P123">
            <v>0</v>
          </cell>
          <cell r="Q123">
            <v>999</v>
          </cell>
        </row>
        <row r="124">
          <cell r="A124">
            <v>118</v>
          </cell>
          <cell r="M124">
            <v>999</v>
          </cell>
          <cell r="P124">
            <v>0</v>
          </cell>
          <cell r="Q124">
            <v>999</v>
          </cell>
        </row>
        <row r="125">
          <cell r="A125">
            <v>119</v>
          </cell>
          <cell r="M125">
            <v>999</v>
          </cell>
          <cell r="P125">
            <v>0</v>
          </cell>
          <cell r="Q125">
            <v>999</v>
          </cell>
        </row>
        <row r="126">
          <cell r="A126">
            <v>120</v>
          </cell>
          <cell r="M126">
            <v>999</v>
          </cell>
          <cell r="P126">
            <v>0</v>
          </cell>
          <cell r="Q126">
            <v>999</v>
          </cell>
        </row>
        <row r="127">
          <cell r="A127">
            <v>121</v>
          </cell>
          <cell r="M127">
            <v>999</v>
          </cell>
          <cell r="P127">
            <v>0</v>
          </cell>
          <cell r="Q127">
            <v>999</v>
          </cell>
        </row>
        <row r="128">
          <cell r="A128">
            <v>122</v>
          </cell>
          <cell r="M128">
            <v>999</v>
          </cell>
          <cell r="P128">
            <v>0</v>
          </cell>
          <cell r="Q128">
            <v>999</v>
          </cell>
        </row>
        <row r="129">
          <cell r="A129">
            <v>123</v>
          </cell>
          <cell r="M129">
            <v>999</v>
          </cell>
          <cell r="P129">
            <v>0</v>
          </cell>
          <cell r="Q129">
            <v>999</v>
          </cell>
        </row>
        <row r="130">
          <cell r="A130">
            <v>124</v>
          </cell>
          <cell r="M130">
            <v>999</v>
          </cell>
          <cell r="P130">
            <v>0</v>
          </cell>
          <cell r="Q130">
            <v>999</v>
          </cell>
        </row>
        <row r="131">
          <cell r="A131">
            <v>125</v>
          </cell>
          <cell r="M131">
            <v>999</v>
          </cell>
          <cell r="P131">
            <v>0</v>
          </cell>
          <cell r="Q131">
            <v>999</v>
          </cell>
        </row>
        <row r="132">
          <cell r="A132">
            <v>126</v>
          </cell>
          <cell r="M132">
            <v>999</v>
          </cell>
          <cell r="P132">
            <v>0</v>
          </cell>
          <cell r="Q132">
            <v>999</v>
          </cell>
        </row>
        <row r="133">
          <cell r="A133">
            <v>127</v>
          </cell>
          <cell r="M133">
            <v>999</v>
          </cell>
          <cell r="P133">
            <v>0</v>
          </cell>
          <cell r="Q133">
            <v>999</v>
          </cell>
        </row>
        <row r="134">
          <cell r="A134">
            <v>128</v>
          </cell>
          <cell r="M134">
            <v>999</v>
          </cell>
          <cell r="P134">
            <v>0</v>
          </cell>
          <cell r="Q134">
            <v>999</v>
          </cell>
        </row>
      </sheetData>
      <sheetData sheetId="23"/>
      <sheetData sheetId="24"/>
      <sheetData sheetId="25"/>
      <sheetData sheetId="26"/>
      <sheetData sheetId="27"/>
      <sheetData sheetId="28"/>
      <sheetData sheetId="29">
        <row r="5">
          <cell r="R5">
            <v>4</v>
          </cell>
        </row>
        <row r="7">
          <cell r="A7">
            <v>1</v>
          </cell>
          <cell r="B7" t="str">
            <v>Nwokolo</v>
          </cell>
          <cell r="C7" t="str">
            <v>Osenyonye</v>
          </cell>
          <cell r="M7">
            <v>1</v>
          </cell>
          <cell r="P7">
            <v>0</v>
          </cell>
          <cell r="Q7">
            <v>999</v>
          </cell>
          <cell r="R7">
            <v>1</v>
          </cell>
        </row>
        <row r="8">
          <cell r="A8">
            <v>2</v>
          </cell>
          <cell r="B8" t="str">
            <v>Sabga</v>
          </cell>
          <cell r="C8" t="str">
            <v>Kimberly</v>
          </cell>
          <cell r="M8">
            <v>2</v>
          </cell>
          <cell r="P8">
            <v>0</v>
          </cell>
          <cell r="Q8">
            <v>999</v>
          </cell>
          <cell r="R8">
            <v>2</v>
          </cell>
        </row>
        <row r="9">
          <cell r="A9">
            <v>3</v>
          </cell>
          <cell r="B9" t="str">
            <v>Honore</v>
          </cell>
          <cell r="C9" t="str">
            <v>Maria</v>
          </cell>
          <cell r="M9">
            <v>3</v>
          </cell>
          <cell r="P9">
            <v>0</v>
          </cell>
          <cell r="Q9">
            <v>999</v>
          </cell>
          <cell r="R9">
            <v>3</v>
          </cell>
        </row>
        <row r="10">
          <cell r="A10">
            <v>4</v>
          </cell>
          <cell r="B10" t="str">
            <v>Houllier</v>
          </cell>
          <cell r="C10" t="str">
            <v>Ryhse</v>
          </cell>
          <cell r="M10">
            <v>4</v>
          </cell>
          <cell r="P10">
            <v>0</v>
          </cell>
          <cell r="Q10">
            <v>999</v>
          </cell>
          <cell r="R10">
            <v>4</v>
          </cell>
        </row>
        <row r="11">
          <cell r="A11">
            <v>5</v>
          </cell>
          <cell r="B11" t="str">
            <v>Fabres</v>
          </cell>
          <cell r="C11" t="str">
            <v>Haleigh</v>
          </cell>
          <cell r="M11">
            <v>999</v>
          </cell>
          <cell r="P11">
            <v>0</v>
          </cell>
          <cell r="Q11">
            <v>999</v>
          </cell>
        </row>
        <row r="12">
          <cell r="A12">
            <v>6</v>
          </cell>
          <cell r="B12" t="str">
            <v>Leitch</v>
          </cell>
          <cell r="C12" t="str">
            <v>Kelsey</v>
          </cell>
          <cell r="M12">
            <v>999</v>
          </cell>
          <cell r="P12">
            <v>0</v>
          </cell>
          <cell r="Q12">
            <v>999</v>
          </cell>
        </row>
        <row r="13">
          <cell r="A13">
            <v>7</v>
          </cell>
          <cell r="B13" t="str">
            <v>Cudjoe</v>
          </cell>
          <cell r="C13" t="str">
            <v>Kryshelle</v>
          </cell>
          <cell r="M13">
            <v>999</v>
          </cell>
          <cell r="P13">
            <v>0</v>
          </cell>
          <cell r="Q13">
            <v>999</v>
          </cell>
        </row>
        <row r="14">
          <cell r="A14">
            <v>8</v>
          </cell>
          <cell r="B14" t="str">
            <v>Gajadhar</v>
          </cell>
          <cell r="C14" t="str">
            <v>Malissa</v>
          </cell>
          <cell r="M14">
            <v>999</v>
          </cell>
          <cell r="P14">
            <v>0</v>
          </cell>
          <cell r="Q14">
            <v>999</v>
          </cell>
        </row>
        <row r="15">
          <cell r="A15">
            <v>9</v>
          </cell>
          <cell r="B15" t="str">
            <v>Valentine</v>
          </cell>
          <cell r="C15" t="str">
            <v>Shauna</v>
          </cell>
          <cell r="M15">
            <v>999</v>
          </cell>
          <cell r="P15">
            <v>0</v>
          </cell>
          <cell r="Q15">
            <v>999</v>
          </cell>
        </row>
        <row r="16">
          <cell r="A16">
            <v>10</v>
          </cell>
          <cell r="B16" t="str">
            <v>Deokiesingh</v>
          </cell>
          <cell r="C16" t="str">
            <v>Sinead</v>
          </cell>
          <cell r="M16">
            <v>999</v>
          </cell>
          <cell r="P16">
            <v>0</v>
          </cell>
          <cell r="Q16">
            <v>999</v>
          </cell>
        </row>
        <row r="17">
          <cell r="A17">
            <v>11</v>
          </cell>
          <cell r="B17" t="str">
            <v>Houllier</v>
          </cell>
          <cell r="C17" t="str">
            <v>Rhyse</v>
          </cell>
          <cell r="M17">
            <v>999</v>
          </cell>
          <cell r="P17">
            <v>0</v>
          </cell>
          <cell r="Q17">
            <v>999</v>
          </cell>
        </row>
        <row r="18">
          <cell r="A18">
            <v>12</v>
          </cell>
          <cell r="M18">
            <v>999</v>
          </cell>
          <cell r="P18">
            <v>0</v>
          </cell>
          <cell r="Q18">
            <v>999</v>
          </cell>
        </row>
        <row r="19">
          <cell r="A19">
            <v>13</v>
          </cell>
          <cell r="M19">
            <v>999</v>
          </cell>
          <cell r="P19">
            <v>0</v>
          </cell>
          <cell r="Q19">
            <v>999</v>
          </cell>
        </row>
        <row r="20">
          <cell r="A20">
            <v>14</v>
          </cell>
          <cell r="M20">
            <v>999</v>
          </cell>
          <cell r="P20">
            <v>0</v>
          </cell>
          <cell r="Q20">
            <v>999</v>
          </cell>
        </row>
        <row r="21">
          <cell r="A21">
            <v>15</v>
          </cell>
          <cell r="M21">
            <v>999</v>
          </cell>
          <cell r="P21">
            <v>0</v>
          </cell>
          <cell r="Q21">
            <v>999</v>
          </cell>
        </row>
        <row r="22">
          <cell r="A22">
            <v>16</v>
          </cell>
          <cell r="M22">
            <v>999</v>
          </cell>
          <cell r="P22">
            <v>0</v>
          </cell>
          <cell r="Q22">
            <v>999</v>
          </cell>
        </row>
        <row r="23">
          <cell r="A23">
            <v>17</v>
          </cell>
          <cell r="M23">
            <v>999</v>
          </cell>
          <cell r="P23">
            <v>0</v>
          </cell>
          <cell r="Q23">
            <v>999</v>
          </cell>
        </row>
        <row r="24">
          <cell r="A24">
            <v>18</v>
          </cell>
          <cell r="M24">
            <v>999</v>
          </cell>
          <cell r="P24">
            <v>0</v>
          </cell>
          <cell r="Q24">
            <v>999</v>
          </cell>
        </row>
        <row r="25">
          <cell r="A25">
            <v>19</v>
          </cell>
          <cell r="M25">
            <v>999</v>
          </cell>
          <cell r="P25">
            <v>0</v>
          </cell>
          <cell r="Q25">
            <v>999</v>
          </cell>
        </row>
        <row r="26">
          <cell r="A26">
            <v>20</v>
          </cell>
          <cell r="M26">
            <v>999</v>
          </cell>
          <cell r="P26">
            <v>0</v>
          </cell>
          <cell r="Q26">
            <v>999</v>
          </cell>
        </row>
        <row r="27">
          <cell r="A27">
            <v>21</v>
          </cell>
          <cell r="M27">
            <v>999</v>
          </cell>
          <cell r="P27">
            <v>0</v>
          </cell>
          <cell r="Q27">
            <v>999</v>
          </cell>
        </row>
        <row r="28">
          <cell r="A28">
            <v>22</v>
          </cell>
          <cell r="M28">
            <v>999</v>
          </cell>
          <cell r="P28">
            <v>0</v>
          </cell>
          <cell r="Q28">
            <v>999</v>
          </cell>
        </row>
        <row r="29">
          <cell r="A29">
            <v>23</v>
          </cell>
          <cell r="M29">
            <v>999</v>
          </cell>
          <cell r="P29">
            <v>0</v>
          </cell>
          <cell r="Q29">
            <v>999</v>
          </cell>
        </row>
        <row r="30">
          <cell r="A30">
            <v>24</v>
          </cell>
          <cell r="M30">
            <v>999</v>
          </cell>
          <cell r="P30">
            <v>0</v>
          </cell>
          <cell r="Q30">
            <v>999</v>
          </cell>
        </row>
        <row r="31">
          <cell r="A31">
            <v>25</v>
          </cell>
          <cell r="M31">
            <v>999</v>
          </cell>
          <cell r="P31">
            <v>0</v>
          </cell>
          <cell r="Q31">
            <v>999</v>
          </cell>
        </row>
        <row r="32">
          <cell r="A32">
            <v>26</v>
          </cell>
          <cell r="M32">
            <v>999</v>
          </cell>
          <cell r="P32">
            <v>0</v>
          </cell>
          <cell r="Q32">
            <v>999</v>
          </cell>
        </row>
        <row r="33">
          <cell r="A33">
            <v>27</v>
          </cell>
          <cell r="M33">
            <v>999</v>
          </cell>
          <cell r="P33">
            <v>0</v>
          </cell>
          <cell r="Q33">
            <v>999</v>
          </cell>
        </row>
        <row r="34">
          <cell r="A34">
            <v>28</v>
          </cell>
          <cell r="M34">
            <v>999</v>
          </cell>
          <cell r="P34">
            <v>0</v>
          </cell>
          <cell r="Q34">
            <v>999</v>
          </cell>
        </row>
        <row r="35">
          <cell r="A35">
            <v>29</v>
          </cell>
          <cell r="M35">
            <v>999</v>
          </cell>
          <cell r="P35">
            <v>0</v>
          </cell>
          <cell r="Q35">
            <v>999</v>
          </cell>
        </row>
        <row r="36">
          <cell r="A36">
            <v>30</v>
          </cell>
          <cell r="M36">
            <v>999</v>
          </cell>
          <cell r="P36">
            <v>0</v>
          </cell>
          <cell r="Q36">
            <v>999</v>
          </cell>
        </row>
        <row r="37">
          <cell r="A37">
            <v>31</v>
          </cell>
          <cell r="M37">
            <v>999</v>
          </cell>
          <cell r="P37">
            <v>0</v>
          </cell>
          <cell r="Q37">
            <v>999</v>
          </cell>
        </row>
        <row r="38">
          <cell r="A38">
            <v>32</v>
          </cell>
          <cell r="M38">
            <v>999</v>
          </cell>
          <cell r="P38">
            <v>0</v>
          </cell>
          <cell r="Q38">
            <v>999</v>
          </cell>
        </row>
        <row r="39">
          <cell r="A39">
            <v>33</v>
          </cell>
          <cell r="M39">
            <v>999</v>
          </cell>
          <cell r="P39">
            <v>0</v>
          </cell>
          <cell r="Q39">
            <v>999</v>
          </cell>
        </row>
        <row r="40">
          <cell r="A40">
            <v>34</v>
          </cell>
          <cell r="M40">
            <v>999</v>
          </cell>
          <cell r="P40">
            <v>0</v>
          </cell>
          <cell r="Q40">
            <v>999</v>
          </cell>
        </row>
        <row r="41">
          <cell r="A41">
            <v>35</v>
          </cell>
          <cell r="M41">
            <v>999</v>
          </cell>
          <cell r="P41">
            <v>0</v>
          </cell>
          <cell r="Q41">
            <v>999</v>
          </cell>
        </row>
        <row r="42">
          <cell r="A42">
            <v>36</v>
          </cell>
          <cell r="M42">
            <v>999</v>
          </cell>
          <cell r="P42">
            <v>0</v>
          </cell>
          <cell r="Q42">
            <v>999</v>
          </cell>
        </row>
        <row r="43">
          <cell r="A43">
            <v>37</v>
          </cell>
          <cell r="M43">
            <v>999</v>
          </cell>
          <cell r="P43">
            <v>0</v>
          </cell>
          <cell r="Q43">
            <v>999</v>
          </cell>
        </row>
        <row r="44">
          <cell r="A44">
            <v>38</v>
          </cell>
          <cell r="M44">
            <v>999</v>
          </cell>
          <cell r="P44">
            <v>0</v>
          </cell>
          <cell r="Q44">
            <v>999</v>
          </cell>
        </row>
        <row r="45">
          <cell r="A45">
            <v>39</v>
          </cell>
          <cell r="M45">
            <v>999</v>
          </cell>
          <cell r="P45">
            <v>0</v>
          </cell>
          <cell r="Q45">
            <v>999</v>
          </cell>
        </row>
        <row r="46">
          <cell r="A46">
            <v>40</v>
          </cell>
          <cell r="M46">
            <v>999</v>
          </cell>
          <cell r="P46">
            <v>0</v>
          </cell>
          <cell r="Q46">
            <v>999</v>
          </cell>
        </row>
        <row r="47">
          <cell r="A47">
            <v>41</v>
          </cell>
          <cell r="M47">
            <v>999</v>
          </cell>
          <cell r="P47">
            <v>0</v>
          </cell>
          <cell r="Q47">
            <v>999</v>
          </cell>
        </row>
        <row r="48">
          <cell r="A48">
            <v>42</v>
          </cell>
          <cell r="M48">
            <v>999</v>
          </cell>
          <cell r="P48">
            <v>0</v>
          </cell>
          <cell r="Q48">
            <v>999</v>
          </cell>
        </row>
        <row r="49">
          <cell r="A49">
            <v>43</v>
          </cell>
          <cell r="M49">
            <v>999</v>
          </cell>
          <cell r="P49">
            <v>0</v>
          </cell>
          <cell r="Q49">
            <v>999</v>
          </cell>
        </row>
        <row r="50">
          <cell r="A50">
            <v>44</v>
          </cell>
          <cell r="M50">
            <v>999</v>
          </cell>
          <cell r="P50">
            <v>0</v>
          </cell>
          <cell r="Q50">
            <v>999</v>
          </cell>
        </row>
        <row r="51">
          <cell r="A51">
            <v>45</v>
          </cell>
          <cell r="M51">
            <v>999</v>
          </cell>
          <cell r="P51">
            <v>0</v>
          </cell>
          <cell r="Q51">
            <v>999</v>
          </cell>
        </row>
        <row r="52">
          <cell r="A52">
            <v>46</v>
          </cell>
          <cell r="M52">
            <v>999</v>
          </cell>
          <cell r="P52">
            <v>0</v>
          </cell>
          <cell r="Q52">
            <v>999</v>
          </cell>
        </row>
        <row r="53">
          <cell r="A53">
            <v>47</v>
          </cell>
          <cell r="M53">
            <v>999</v>
          </cell>
          <cell r="P53">
            <v>0</v>
          </cell>
          <cell r="Q53">
            <v>999</v>
          </cell>
        </row>
        <row r="54">
          <cell r="A54">
            <v>48</v>
          </cell>
          <cell r="M54">
            <v>999</v>
          </cell>
          <cell r="P54">
            <v>0</v>
          </cell>
          <cell r="Q54">
            <v>999</v>
          </cell>
        </row>
        <row r="55">
          <cell r="A55">
            <v>49</v>
          </cell>
          <cell r="M55">
            <v>999</v>
          </cell>
          <cell r="P55">
            <v>0</v>
          </cell>
          <cell r="Q55">
            <v>999</v>
          </cell>
        </row>
        <row r="56">
          <cell r="A56">
            <v>50</v>
          </cell>
          <cell r="M56">
            <v>999</v>
          </cell>
          <cell r="P56">
            <v>0</v>
          </cell>
          <cell r="Q56">
            <v>999</v>
          </cell>
        </row>
        <row r="57">
          <cell r="A57">
            <v>51</v>
          </cell>
          <cell r="M57">
            <v>999</v>
          </cell>
          <cell r="P57">
            <v>0</v>
          </cell>
          <cell r="Q57">
            <v>999</v>
          </cell>
        </row>
        <row r="58">
          <cell r="A58">
            <v>52</v>
          </cell>
          <cell r="M58">
            <v>999</v>
          </cell>
          <cell r="P58">
            <v>0</v>
          </cell>
          <cell r="Q58">
            <v>999</v>
          </cell>
        </row>
        <row r="59">
          <cell r="A59">
            <v>53</v>
          </cell>
          <cell r="M59">
            <v>999</v>
          </cell>
          <cell r="P59">
            <v>0</v>
          </cell>
          <cell r="Q59">
            <v>999</v>
          </cell>
        </row>
        <row r="60">
          <cell r="A60">
            <v>54</v>
          </cell>
          <cell r="M60">
            <v>999</v>
          </cell>
          <cell r="P60">
            <v>0</v>
          </cell>
          <cell r="Q60">
            <v>999</v>
          </cell>
        </row>
        <row r="61">
          <cell r="A61">
            <v>55</v>
          </cell>
          <cell r="M61">
            <v>999</v>
          </cell>
          <cell r="P61">
            <v>0</v>
          </cell>
          <cell r="Q61">
            <v>999</v>
          </cell>
        </row>
        <row r="62">
          <cell r="A62">
            <v>56</v>
          </cell>
          <cell r="M62">
            <v>999</v>
          </cell>
          <cell r="P62">
            <v>0</v>
          </cell>
          <cell r="Q62">
            <v>999</v>
          </cell>
        </row>
        <row r="63">
          <cell r="A63">
            <v>57</v>
          </cell>
          <cell r="M63">
            <v>999</v>
          </cell>
          <cell r="P63">
            <v>0</v>
          </cell>
          <cell r="Q63">
            <v>999</v>
          </cell>
        </row>
        <row r="64">
          <cell r="A64">
            <v>58</v>
          </cell>
          <cell r="M64">
            <v>999</v>
          </cell>
          <cell r="P64">
            <v>0</v>
          </cell>
          <cell r="Q64">
            <v>999</v>
          </cell>
        </row>
        <row r="65">
          <cell r="A65">
            <v>59</v>
          </cell>
          <cell r="M65">
            <v>999</v>
          </cell>
          <cell r="P65">
            <v>0</v>
          </cell>
          <cell r="Q65">
            <v>999</v>
          </cell>
        </row>
        <row r="66">
          <cell r="A66">
            <v>60</v>
          </cell>
          <cell r="M66">
            <v>999</v>
          </cell>
          <cell r="P66">
            <v>0</v>
          </cell>
          <cell r="Q66">
            <v>999</v>
          </cell>
        </row>
        <row r="67">
          <cell r="A67">
            <v>61</v>
          </cell>
          <cell r="M67">
            <v>999</v>
          </cell>
          <cell r="P67">
            <v>0</v>
          </cell>
          <cell r="Q67">
            <v>999</v>
          </cell>
        </row>
        <row r="68">
          <cell r="A68">
            <v>62</v>
          </cell>
          <cell r="M68">
            <v>999</v>
          </cell>
          <cell r="P68">
            <v>0</v>
          </cell>
          <cell r="Q68">
            <v>999</v>
          </cell>
        </row>
        <row r="69">
          <cell r="A69">
            <v>63</v>
          </cell>
          <cell r="M69">
            <v>999</v>
          </cell>
          <cell r="P69">
            <v>0</v>
          </cell>
          <cell r="Q69">
            <v>999</v>
          </cell>
        </row>
        <row r="70">
          <cell r="A70">
            <v>64</v>
          </cell>
          <cell r="M70">
            <v>999</v>
          </cell>
          <cell r="P70">
            <v>0</v>
          </cell>
          <cell r="Q70">
            <v>999</v>
          </cell>
        </row>
        <row r="71">
          <cell r="A71">
            <v>65</v>
          </cell>
          <cell r="M71">
            <v>999</v>
          </cell>
          <cell r="P71">
            <v>0</v>
          </cell>
          <cell r="Q71">
            <v>999</v>
          </cell>
        </row>
        <row r="72">
          <cell r="A72">
            <v>66</v>
          </cell>
          <cell r="M72">
            <v>999</v>
          </cell>
          <cell r="P72">
            <v>0</v>
          </cell>
          <cell r="Q72">
            <v>999</v>
          </cell>
        </row>
        <row r="73">
          <cell r="A73">
            <v>67</v>
          </cell>
          <cell r="M73">
            <v>999</v>
          </cell>
          <cell r="P73">
            <v>0</v>
          </cell>
          <cell r="Q73">
            <v>999</v>
          </cell>
        </row>
        <row r="74">
          <cell r="A74">
            <v>68</v>
          </cell>
          <cell r="M74">
            <v>999</v>
          </cell>
          <cell r="P74">
            <v>0</v>
          </cell>
          <cell r="Q74">
            <v>999</v>
          </cell>
        </row>
        <row r="75">
          <cell r="A75">
            <v>69</v>
          </cell>
          <cell r="M75">
            <v>999</v>
          </cell>
          <cell r="P75">
            <v>0</v>
          </cell>
          <cell r="Q75">
            <v>999</v>
          </cell>
        </row>
        <row r="76">
          <cell r="A76">
            <v>70</v>
          </cell>
          <cell r="M76">
            <v>999</v>
          </cell>
          <cell r="P76">
            <v>0</v>
          </cell>
          <cell r="Q76">
            <v>999</v>
          </cell>
        </row>
        <row r="77">
          <cell r="A77">
            <v>71</v>
          </cell>
          <cell r="M77">
            <v>999</v>
          </cell>
          <cell r="P77">
            <v>0</v>
          </cell>
          <cell r="Q77">
            <v>999</v>
          </cell>
        </row>
        <row r="78">
          <cell r="A78">
            <v>72</v>
          </cell>
          <cell r="M78">
            <v>999</v>
          </cell>
          <cell r="P78">
            <v>0</v>
          </cell>
          <cell r="Q78">
            <v>999</v>
          </cell>
        </row>
        <row r="79">
          <cell r="A79">
            <v>73</v>
          </cell>
          <cell r="M79">
            <v>999</v>
          </cell>
          <cell r="P79">
            <v>0</v>
          </cell>
          <cell r="Q79">
            <v>999</v>
          </cell>
        </row>
        <row r="80">
          <cell r="A80">
            <v>74</v>
          </cell>
          <cell r="M80">
            <v>999</v>
          </cell>
          <cell r="P80">
            <v>0</v>
          </cell>
          <cell r="Q80">
            <v>999</v>
          </cell>
        </row>
        <row r="81">
          <cell r="A81">
            <v>75</v>
          </cell>
          <cell r="M81">
            <v>999</v>
          </cell>
          <cell r="P81">
            <v>0</v>
          </cell>
          <cell r="Q81">
            <v>999</v>
          </cell>
        </row>
        <row r="82">
          <cell r="A82">
            <v>76</v>
          </cell>
          <cell r="M82">
            <v>999</v>
          </cell>
          <cell r="P82">
            <v>0</v>
          </cell>
          <cell r="Q82">
            <v>999</v>
          </cell>
        </row>
        <row r="83">
          <cell r="A83">
            <v>77</v>
          </cell>
          <cell r="M83">
            <v>999</v>
          </cell>
          <cell r="P83">
            <v>0</v>
          </cell>
          <cell r="Q83">
            <v>999</v>
          </cell>
        </row>
        <row r="84">
          <cell r="A84">
            <v>78</v>
          </cell>
          <cell r="M84">
            <v>999</v>
          </cell>
          <cell r="P84">
            <v>0</v>
          </cell>
          <cell r="Q84">
            <v>999</v>
          </cell>
        </row>
        <row r="85">
          <cell r="A85">
            <v>79</v>
          </cell>
          <cell r="M85">
            <v>999</v>
          </cell>
          <cell r="P85">
            <v>0</v>
          </cell>
          <cell r="Q85">
            <v>999</v>
          </cell>
        </row>
        <row r="86">
          <cell r="A86">
            <v>80</v>
          </cell>
          <cell r="M86">
            <v>999</v>
          </cell>
          <cell r="P86">
            <v>0</v>
          </cell>
          <cell r="Q86">
            <v>999</v>
          </cell>
        </row>
        <row r="87">
          <cell r="A87">
            <v>81</v>
          </cell>
          <cell r="M87">
            <v>999</v>
          </cell>
          <cell r="P87">
            <v>0</v>
          </cell>
          <cell r="Q87">
            <v>999</v>
          </cell>
        </row>
        <row r="88">
          <cell r="A88">
            <v>82</v>
          </cell>
          <cell r="M88">
            <v>999</v>
          </cell>
          <cell r="P88">
            <v>0</v>
          </cell>
          <cell r="Q88">
            <v>999</v>
          </cell>
        </row>
        <row r="89">
          <cell r="A89">
            <v>83</v>
          </cell>
          <cell r="M89">
            <v>999</v>
          </cell>
          <cell r="P89">
            <v>0</v>
          </cell>
          <cell r="Q89">
            <v>999</v>
          </cell>
        </row>
        <row r="90">
          <cell r="A90">
            <v>84</v>
          </cell>
          <cell r="M90">
            <v>999</v>
          </cell>
          <cell r="P90">
            <v>0</v>
          </cell>
          <cell r="Q90">
            <v>999</v>
          </cell>
        </row>
        <row r="91">
          <cell r="A91">
            <v>85</v>
          </cell>
          <cell r="M91">
            <v>999</v>
          </cell>
          <cell r="P91">
            <v>0</v>
          </cell>
          <cell r="Q91">
            <v>999</v>
          </cell>
        </row>
        <row r="92">
          <cell r="A92">
            <v>86</v>
          </cell>
          <cell r="M92">
            <v>999</v>
          </cell>
          <cell r="P92">
            <v>0</v>
          </cell>
          <cell r="Q92">
            <v>999</v>
          </cell>
        </row>
        <row r="93">
          <cell r="A93">
            <v>87</v>
          </cell>
          <cell r="M93">
            <v>999</v>
          </cell>
          <cell r="P93">
            <v>0</v>
          </cell>
          <cell r="Q93">
            <v>999</v>
          </cell>
        </row>
        <row r="94">
          <cell r="A94">
            <v>88</v>
          </cell>
          <cell r="M94">
            <v>999</v>
          </cell>
          <cell r="P94">
            <v>0</v>
          </cell>
          <cell r="Q94">
            <v>999</v>
          </cell>
        </row>
        <row r="95">
          <cell r="A95">
            <v>89</v>
          </cell>
          <cell r="M95">
            <v>999</v>
          </cell>
          <cell r="P95">
            <v>0</v>
          </cell>
          <cell r="Q95">
            <v>999</v>
          </cell>
        </row>
        <row r="96">
          <cell r="A96">
            <v>90</v>
          </cell>
          <cell r="M96">
            <v>999</v>
          </cell>
          <cell r="P96">
            <v>0</v>
          </cell>
          <cell r="Q96">
            <v>999</v>
          </cell>
        </row>
        <row r="97">
          <cell r="A97">
            <v>91</v>
          </cell>
          <cell r="M97">
            <v>999</v>
          </cell>
          <cell r="P97">
            <v>0</v>
          </cell>
          <cell r="Q97">
            <v>999</v>
          </cell>
        </row>
        <row r="98">
          <cell r="A98">
            <v>92</v>
          </cell>
          <cell r="M98">
            <v>999</v>
          </cell>
          <cell r="P98">
            <v>0</v>
          </cell>
          <cell r="Q98">
            <v>999</v>
          </cell>
        </row>
        <row r="99">
          <cell r="A99">
            <v>93</v>
          </cell>
          <cell r="M99">
            <v>999</v>
          </cell>
          <cell r="P99">
            <v>0</v>
          </cell>
          <cell r="Q99">
            <v>999</v>
          </cell>
        </row>
        <row r="100">
          <cell r="A100">
            <v>94</v>
          </cell>
          <cell r="M100">
            <v>999</v>
          </cell>
          <cell r="P100">
            <v>0</v>
          </cell>
          <cell r="Q100">
            <v>999</v>
          </cell>
        </row>
        <row r="101">
          <cell r="A101">
            <v>95</v>
          </cell>
          <cell r="M101">
            <v>999</v>
          </cell>
          <cell r="P101">
            <v>0</v>
          </cell>
          <cell r="Q101">
            <v>999</v>
          </cell>
        </row>
        <row r="102">
          <cell r="A102">
            <v>96</v>
          </cell>
          <cell r="M102">
            <v>999</v>
          </cell>
          <cell r="P102">
            <v>0</v>
          </cell>
          <cell r="Q102">
            <v>999</v>
          </cell>
        </row>
        <row r="103">
          <cell r="A103">
            <v>97</v>
          </cell>
          <cell r="M103">
            <v>999</v>
          </cell>
          <cell r="P103">
            <v>0</v>
          </cell>
          <cell r="Q103">
            <v>999</v>
          </cell>
        </row>
        <row r="104">
          <cell r="A104">
            <v>98</v>
          </cell>
          <cell r="M104">
            <v>999</v>
          </cell>
          <cell r="P104">
            <v>0</v>
          </cell>
          <cell r="Q104">
            <v>999</v>
          </cell>
        </row>
        <row r="105">
          <cell r="A105">
            <v>99</v>
          </cell>
          <cell r="M105">
            <v>999</v>
          </cell>
          <cell r="P105">
            <v>0</v>
          </cell>
          <cell r="Q105">
            <v>999</v>
          </cell>
        </row>
        <row r="106">
          <cell r="A106">
            <v>100</v>
          </cell>
          <cell r="M106">
            <v>999</v>
          </cell>
          <cell r="P106">
            <v>0</v>
          </cell>
          <cell r="Q106">
            <v>999</v>
          </cell>
        </row>
        <row r="107">
          <cell r="A107">
            <v>101</v>
          </cell>
          <cell r="M107">
            <v>999</v>
          </cell>
          <cell r="P107">
            <v>0</v>
          </cell>
          <cell r="Q107">
            <v>999</v>
          </cell>
        </row>
        <row r="108">
          <cell r="A108">
            <v>102</v>
          </cell>
          <cell r="M108">
            <v>999</v>
          </cell>
          <cell r="P108">
            <v>0</v>
          </cell>
          <cell r="Q108">
            <v>999</v>
          </cell>
        </row>
        <row r="109">
          <cell r="A109">
            <v>103</v>
          </cell>
          <cell r="M109">
            <v>999</v>
          </cell>
          <cell r="P109">
            <v>0</v>
          </cell>
          <cell r="Q109">
            <v>999</v>
          </cell>
        </row>
        <row r="110">
          <cell r="A110">
            <v>104</v>
          </cell>
          <cell r="M110">
            <v>999</v>
          </cell>
          <cell r="P110">
            <v>0</v>
          </cell>
          <cell r="Q110">
            <v>999</v>
          </cell>
        </row>
        <row r="111">
          <cell r="A111">
            <v>105</v>
          </cell>
          <cell r="M111">
            <v>999</v>
          </cell>
          <cell r="P111">
            <v>0</v>
          </cell>
          <cell r="Q111">
            <v>999</v>
          </cell>
        </row>
        <row r="112">
          <cell r="A112">
            <v>106</v>
          </cell>
          <cell r="M112">
            <v>999</v>
          </cell>
          <cell r="P112">
            <v>0</v>
          </cell>
          <cell r="Q112">
            <v>999</v>
          </cell>
        </row>
        <row r="113">
          <cell r="A113">
            <v>107</v>
          </cell>
          <cell r="M113">
            <v>999</v>
          </cell>
          <cell r="P113">
            <v>0</v>
          </cell>
          <cell r="Q113">
            <v>999</v>
          </cell>
        </row>
        <row r="114">
          <cell r="A114">
            <v>108</v>
          </cell>
          <cell r="M114">
            <v>999</v>
          </cell>
          <cell r="P114">
            <v>0</v>
          </cell>
          <cell r="Q114">
            <v>999</v>
          </cell>
        </row>
        <row r="115">
          <cell r="A115">
            <v>109</v>
          </cell>
          <cell r="M115">
            <v>999</v>
          </cell>
          <cell r="P115">
            <v>0</v>
          </cell>
          <cell r="Q115">
            <v>999</v>
          </cell>
        </row>
        <row r="116">
          <cell r="A116">
            <v>110</v>
          </cell>
          <cell r="M116">
            <v>999</v>
          </cell>
          <cell r="P116">
            <v>0</v>
          </cell>
          <cell r="Q116">
            <v>999</v>
          </cell>
        </row>
        <row r="117">
          <cell r="A117">
            <v>111</v>
          </cell>
          <cell r="M117">
            <v>999</v>
          </cell>
          <cell r="P117">
            <v>0</v>
          </cell>
          <cell r="Q117">
            <v>999</v>
          </cell>
        </row>
        <row r="118">
          <cell r="A118">
            <v>112</v>
          </cell>
          <cell r="M118">
            <v>999</v>
          </cell>
          <cell r="P118">
            <v>0</v>
          </cell>
          <cell r="Q118">
            <v>999</v>
          </cell>
        </row>
        <row r="119">
          <cell r="A119">
            <v>113</v>
          </cell>
          <cell r="M119">
            <v>999</v>
          </cell>
          <cell r="P119">
            <v>0</v>
          </cell>
          <cell r="Q119">
            <v>999</v>
          </cell>
        </row>
        <row r="120">
          <cell r="A120">
            <v>114</v>
          </cell>
          <cell r="M120">
            <v>999</v>
          </cell>
          <cell r="P120">
            <v>0</v>
          </cell>
          <cell r="Q120">
            <v>999</v>
          </cell>
        </row>
        <row r="121">
          <cell r="A121">
            <v>115</v>
          </cell>
          <cell r="M121">
            <v>999</v>
          </cell>
          <cell r="P121">
            <v>0</v>
          </cell>
          <cell r="Q121">
            <v>999</v>
          </cell>
        </row>
        <row r="122">
          <cell r="A122">
            <v>116</v>
          </cell>
          <cell r="M122">
            <v>999</v>
          </cell>
          <cell r="P122">
            <v>0</v>
          </cell>
          <cell r="Q122">
            <v>999</v>
          </cell>
        </row>
        <row r="123">
          <cell r="A123">
            <v>117</v>
          </cell>
          <cell r="M123">
            <v>999</v>
          </cell>
          <cell r="P123">
            <v>0</v>
          </cell>
          <cell r="Q123">
            <v>999</v>
          </cell>
        </row>
        <row r="124">
          <cell r="A124">
            <v>118</v>
          </cell>
          <cell r="M124">
            <v>999</v>
          </cell>
          <cell r="P124">
            <v>0</v>
          </cell>
          <cell r="Q124">
            <v>999</v>
          </cell>
        </row>
        <row r="125">
          <cell r="A125">
            <v>119</v>
          </cell>
          <cell r="M125">
            <v>999</v>
          </cell>
          <cell r="P125">
            <v>0</v>
          </cell>
          <cell r="Q125">
            <v>999</v>
          </cell>
        </row>
        <row r="126">
          <cell r="A126">
            <v>120</v>
          </cell>
          <cell r="M126">
            <v>999</v>
          </cell>
          <cell r="P126">
            <v>0</v>
          </cell>
          <cell r="Q126">
            <v>999</v>
          </cell>
        </row>
        <row r="127">
          <cell r="A127">
            <v>121</v>
          </cell>
          <cell r="M127">
            <v>999</v>
          </cell>
          <cell r="P127">
            <v>0</v>
          </cell>
          <cell r="Q127">
            <v>999</v>
          </cell>
        </row>
        <row r="128">
          <cell r="A128">
            <v>122</v>
          </cell>
          <cell r="M128">
            <v>999</v>
          </cell>
          <cell r="P128">
            <v>0</v>
          </cell>
          <cell r="Q128">
            <v>999</v>
          </cell>
        </row>
        <row r="129">
          <cell r="A129">
            <v>123</v>
          </cell>
          <cell r="M129">
            <v>999</v>
          </cell>
          <cell r="P129">
            <v>0</v>
          </cell>
          <cell r="Q129">
            <v>999</v>
          </cell>
        </row>
        <row r="130">
          <cell r="A130">
            <v>124</v>
          </cell>
          <cell r="M130">
            <v>999</v>
          </cell>
          <cell r="P130">
            <v>0</v>
          </cell>
          <cell r="Q130">
            <v>999</v>
          </cell>
        </row>
        <row r="131">
          <cell r="A131">
            <v>125</v>
          </cell>
          <cell r="M131">
            <v>999</v>
          </cell>
          <cell r="P131">
            <v>0</v>
          </cell>
          <cell r="Q131">
            <v>999</v>
          </cell>
        </row>
        <row r="132">
          <cell r="A132">
            <v>126</v>
          </cell>
          <cell r="M132">
            <v>999</v>
          </cell>
          <cell r="P132">
            <v>0</v>
          </cell>
          <cell r="Q132">
            <v>999</v>
          </cell>
        </row>
        <row r="133">
          <cell r="A133">
            <v>127</v>
          </cell>
          <cell r="M133">
            <v>999</v>
          </cell>
          <cell r="P133">
            <v>0</v>
          </cell>
          <cell r="Q133">
            <v>999</v>
          </cell>
        </row>
        <row r="134">
          <cell r="A134">
            <v>128</v>
          </cell>
          <cell r="M134">
            <v>999</v>
          </cell>
          <cell r="P134">
            <v>0</v>
          </cell>
          <cell r="Q134">
            <v>999</v>
          </cell>
        </row>
      </sheetData>
      <sheetData sheetId="30"/>
      <sheetData sheetId="31"/>
      <sheetData sheetId="32"/>
      <sheetData sheetId="33"/>
      <sheetData sheetId="34"/>
      <sheetData sheetId="35"/>
      <sheetData sheetId="36"/>
      <sheetData sheetId="37">
        <row r="5">
          <cell r="V5">
            <v>8</v>
          </cell>
        </row>
        <row r="7">
          <cell r="A7" t="str">
            <v>Line</v>
          </cell>
          <cell r="B7" t="str">
            <v>Family name</v>
          </cell>
          <cell r="C7" t="str">
            <v>First name</v>
          </cell>
          <cell r="D7" t="str">
            <v>Nat.</v>
          </cell>
          <cell r="E7" t="str">
            <v>ITF 18Rank</v>
          </cell>
          <cell r="F7" t="str">
            <v>Si MainDA, SE, 16E, Q, LL</v>
          </cell>
          <cell r="G7" t="str">
            <v>Family name</v>
          </cell>
          <cell r="H7" t="str">
            <v>First name</v>
          </cell>
          <cell r="I7" t="str">
            <v>Nat.</v>
          </cell>
          <cell r="L7" t="str">
            <v>StatusNo</v>
          </cell>
          <cell r="M7" t="str">
            <v>ITF 18Rank</v>
          </cell>
          <cell r="N7" t="str">
            <v>Si MainDA, SE, 16E, Q</v>
          </cell>
          <cell r="O7" t="str">
            <v>Seq123</v>
          </cell>
          <cell r="P7" t="str">
            <v>Seqabc</v>
          </cell>
          <cell r="Q7" t="str">
            <v>AccPri-ority</v>
          </cell>
          <cell r="R7" t="str">
            <v>CombRanking</v>
          </cell>
          <cell r="S7" t="str">
            <v>Acc.Tie-Break</v>
          </cell>
          <cell r="T7" t="str">
            <v>Do AccstatusDA,WCA</v>
          </cell>
          <cell r="U7" t="str">
            <v>DisplayRankITF18</v>
          </cell>
          <cell r="V7" t="str">
            <v>Seed Pos</v>
          </cell>
        </row>
        <row r="8">
          <cell r="A8">
            <v>1</v>
          </cell>
          <cell r="B8" t="str">
            <v>DUKE</v>
          </cell>
          <cell r="C8" t="str">
            <v>Akiel</v>
          </cell>
          <cell r="G8" t="str">
            <v>LEWIS</v>
          </cell>
          <cell r="H8" t="str">
            <v>Javier</v>
          </cell>
          <cell r="L8">
            <v>0</v>
          </cell>
          <cell r="O8">
            <v>0</v>
          </cell>
          <cell r="P8">
            <v>0</v>
          </cell>
          <cell r="Q8">
            <v>0</v>
          </cell>
          <cell r="R8">
            <v>0</v>
          </cell>
          <cell r="U8">
            <v>0</v>
          </cell>
          <cell r="V8">
            <v>1</v>
          </cell>
        </row>
        <row r="9">
          <cell r="A9">
            <v>2</v>
          </cell>
          <cell r="B9" t="str">
            <v>CHUNG</v>
          </cell>
          <cell r="C9" t="str">
            <v>Richard</v>
          </cell>
          <cell r="G9" t="str">
            <v>WARD</v>
          </cell>
          <cell r="H9" t="str">
            <v>Jerome</v>
          </cell>
          <cell r="L9">
            <v>0</v>
          </cell>
          <cell r="O9">
            <v>0</v>
          </cell>
          <cell r="P9">
            <v>0</v>
          </cell>
          <cell r="Q9">
            <v>0</v>
          </cell>
          <cell r="R9">
            <v>0</v>
          </cell>
          <cell r="U9">
            <v>0</v>
          </cell>
          <cell r="V9">
            <v>2</v>
          </cell>
        </row>
        <row r="10">
          <cell r="A10">
            <v>3</v>
          </cell>
          <cell r="B10" t="str">
            <v>MOHAMMED</v>
          </cell>
          <cell r="C10" t="str">
            <v>Nabeel</v>
          </cell>
          <cell r="G10" t="str">
            <v>WILSON</v>
          </cell>
          <cell r="H10" t="str">
            <v>Vaughn</v>
          </cell>
          <cell r="L10">
            <v>0</v>
          </cell>
          <cell r="O10">
            <v>0</v>
          </cell>
          <cell r="P10">
            <v>0</v>
          </cell>
          <cell r="Q10">
            <v>0</v>
          </cell>
          <cell r="R10">
            <v>0</v>
          </cell>
          <cell r="U10">
            <v>0</v>
          </cell>
          <cell r="V10">
            <v>3</v>
          </cell>
        </row>
        <row r="11">
          <cell r="A11">
            <v>4</v>
          </cell>
          <cell r="B11" t="str">
            <v>MOONASAR</v>
          </cell>
          <cell r="C11" t="str">
            <v>Keshan</v>
          </cell>
          <cell r="G11" t="str">
            <v>MAHASE</v>
          </cell>
          <cell r="H11" t="str">
            <v>Dexter</v>
          </cell>
          <cell r="L11">
            <v>0</v>
          </cell>
          <cell r="O11">
            <v>0</v>
          </cell>
          <cell r="P11">
            <v>0</v>
          </cell>
          <cell r="Q11">
            <v>0</v>
          </cell>
          <cell r="R11">
            <v>0</v>
          </cell>
          <cell r="U11">
            <v>0</v>
          </cell>
          <cell r="V11">
            <v>4</v>
          </cell>
        </row>
        <row r="12">
          <cell r="A12">
            <v>5</v>
          </cell>
          <cell r="B12" t="str">
            <v>ROBINSON</v>
          </cell>
          <cell r="C12" t="str">
            <v>Ronald</v>
          </cell>
          <cell r="G12" t="str">
            <v>ALEXIS</v>
          </cell>
          <cell r="H12" t="str">
            <v>Jaydon</v>
          </cell>
          <cell r="L12">
            <v>0</v>
          </cell>
          <cell r="O12">
            <v>0</v>
          </cell>
          <cell r="P12">
            <v>0</v>
          </cell>
          <cell r="Q12">
            <v>0</v>
          </cell>
          <cell r="R12">
            <v>0</v>
          </cell>
          <cell r="U12">
            <v>0</v>
          </cell>
          <cell r="V12">
            <v>5</v>
          </cell>
        </row>
        <row r="13">
          <cell r="A13">
            <v>6</v>
          </cell>
          <cell r="B13" t="str">
            <v>MOHAMMED</v>
          </cell>
          <cell r="C13" t="str">
            <v>Ibrahim</v>
          </cell>
          <cell r="G13" t="str">
            <v>SANCHEZ</v>
          </cell>
          <cell r="H13" t="str">
            <v>Che</v>
          </cell>
          <cell r="L13">
            <v>0</v>
          </cell>
          <cell r="O13">
            <v>0</v>
          </cell>
          <cell r="P13">
            <v>0</v>
          </cell>
          <cell r="Q13">
            <v>0</v>
          </cell>
          <cell r="R13">
            <v>0</v>
          </cell>
          <cell r="U13">
            <v>0</v>
          </cell>
          <cell r="V13">
            <v>6</v>
          </cell>
        </row>
        <row r="14">
          <cell r="A14">
            <v>7</v>
          </cell>
          <cell r="B14" t="str">
            <v>FRANCIS</v>
          </cell>
          <cell r="C14" t="str">
            <v>Kino</v>
          </cell>
          <cell r="G14" t="str">
            <v>CAESAR</v>
          </cell>
          <cell r="H14" t="str">
            <v>Robert</v>
          </cell>
          <cell r="L14">
            <v>0</v>
          </cell>
          <cell r="O14">
            <v>0</v>
          </cell>
          <cell r="P14">
            <v>0</v>
          </cell>
          <cell r="Q14">
            <v>0</v>
          </cell>
          <cell r="R14">
            <v>0</v>
          </cell>
          <cell r="U14">
            <v>0</v>
          </cell>
          <cell r="V14">
            <v>7</v>
          </cell>
        </row>
        <row r="15">
          <cell r="A15">
            <v>8</v>
          </cell>
          <cell r="B15" t="str">
            <v>VALENTINE</v>
          </cell>
          <cell r="C15" t="str">
            <v>Krystyan</v>
          </cell>
          <cell r="G15" t="str">
            <v>VILLAROUL</v>
          </cell>
          <cell r="H15" t="str">
            <v>Louis</v>
          </cell>
          <cell r="L15">
            <v>0</v>
          </cell>
          <cell r="O15">
            <v>0</v>
          </cell>
          <cell r="P15">
            <v>0</v>
          </cell>
          <cell r="Q15">
            <v>0</v>
          </cell>
          <cell r="R15">
            <v>0</v>
          </cell>
          <cell r="U15">
            <v>0</v>
          </cell>
          <cell r="V15">
            <v>8</v>
          </cell>
        </row>
        <row r="16">
          <cell r="A16">
            <v>9</v>
          </cell>
          <cell r="B16" t="str">
            <v>POORAN</v>
          </cell>
          <cell r="C16" t="str">
            <v>Sanjay</v>
          </cell>
          <cell r="G16" t="str">
            <v>LEE LUM</v>
          </cell>
          <cell r="H16" t="str">
            <v>Mark</v>
          </cell>
          <cell r="L16">
            <v>0</v>
          </cell>
          <cell r="O16">
            <v>0</v>
          </cell>
          <cell r="P16">
            <v>0</v>
          </cell>
          <cell r="Q16">
            <v>0</v>
          </cell>
          <cell r="R16">
            <v>0</v>
          </cell>
          <cell r="U16">
            <v>0</v>
          </cell>
        </row>
        <row r="17">
          <cell r="A17">
            <v>10</v>
          </cell>
          <cell r="B17" t="str">
            <v>VALDEZ</v>
          </cell>
          <cell r="C17" t="str">
            <v>Nathan</v>
          </cell>
          <cell r="G17" t="str">
            <v>NWOKOLO</v>
          </cell>
          <cell r="H17" t="str">
            <v>Ebolum</v>
          </cell>
          <cell r="L17">
            <v>0</v>
          </cell>
          <cell r="O17">
            <v>0</v>
          </cell>
          <cell r="P17">
            <v>0</v>
          </cell>
          <cell r="Q17">
            <v>0</v>
          </cell>
          <cell r="R17">
            <v>0</v>
          </cell>
          <cell r="U17">
            <v>0</v>
          </cell>
        </row>
        <row r="18">
          <cell r="A18">
            <v>11</v>
          </cell>
          <cell r="B18" t="str">
            <v>SCOTT</v>
          </cell>
          <cell r="C18" t="str">
            <v>Adam</v>
          </cell>
          <cell r="G18" t="str">
            <v>JEARY</v>
          </cell>
          <cell r="H18" t="str">
            <v>Ethan</v>
          </cell>
          <cell r="L18">
            <v>0</v>
          </cell>
          <cell r="O18">
            <v>0</v>
          </cell>
          <cell r="P18">
            <v>0</v>
          </cell>
          <cell r="Q18">
            <v>0</v>
          </cell>
          <cell r="R18">
            <v>0</v>
          </cell>
          <cell r="U18">
            <v>0</v>
          </cell>
        </row>
        <row r="19">
          <cell r="A19">
            <v>12</v>
          </cell>
          <cell r="B19" t="str">
            <v>SYLVESTER</v>
          </cell>
          <cell r="C19" t="str">
            <v>Sebastian</v>
          </cell>
          <cell r="G19" t="str">
            <v>DEVAUX</v>
          </cell>
          <cell r="H19" t="str">
            <v>Charles</v>
          </cell>
          <cell r="L19">
            <v>0</v>
          </cell>
          <cell r="O19">
            <v>0</v>
          </cell>
          <cell r="P19">
            <v>0</v>
          </cell>
          <cell r="Q19">
            <v>0</v>
          </cell>
          <cell r="R19">
            <v>0</v>
          </cell>
          <cell r="U19">
            <v>0</v>
          </cell>
        </row>
        <row r="20">
          <cell r="A20">
            <v>13</v>
          </cell>
          <cell r="B20" t="str">
            <v>RICHARDS</v>
          </cell>
          <cell r="C20" t="str">
            <v>Askia</v>
          </cell>
          <cell r="G20" t="str">
            <v>JACK</v>
          </cell>
          <cell r="H20" t="str">
            <v>Issa</v>
          </cell>
          <cell r="L20">
            <v>0</v>
          </cell>
          <cell r="O20">
            <v>0</v>
          </cell>
          <cell r="P20">
            <v>0</v>
          </cell>
          <cell r="Q20">
            <v>0</v>
          </cell>
          <cell r="R20">
            <v>0</v>
          </cell>
          <cell r="U20">
            <v>0</v>
          </cell>
        </row>
        <row r="21">
          <cell r="A21">
            <v>14</v>
          </cell>
          <cell r="B21" t="str">
            <v>WILLIAMS</v>
          </cell>
          <cell r="C21" t="str">
            <v>Sonny</v>
          </cell>
          <cell r="G21" t="str">
            <v>WILLIAMS</v>
          </cell>
          <cell r="H21" t="str">
            <v>Saqiv</v>
          </cell>
          <cell r="L21">
            <v>0</v>
          </cell>
          <cell r="O21">
            <v>0</v>
          </cell>
          <cell r="P21">
            <v>0</v>
          </cell>
          <cell r="Q21">
            <v>0</v>
          </cell>
          <cell r="R21">
            <v>0</v>
          </cell>
          <cell r="U21">
            <v>0</v>
          </cell>
        </row>
        <row r="22">
          <cell r="A22">
            <v>15</v>
          </cell>
          <cell r="B22" t="str">
            <v>GARSEE</v>
          </cell>
          <cell r="C22" t="str">
            <v>Jameel</v>
          </cell>
          <cell r="G22" t="str">
            <v>BACHEW</v>
          </cell>
          <cell r="H22" t="str">
            <v>Caleb</v>
          </cell>
          <cell r="L22">
            <v>0</v>
          </cell>
          <cell r="O22">
            <v>0</v>
          </cell>
          <cell r="P22">
            <v>0</v>
          </cell>
          <cell r="Q22">
            <v>0</v>
          </cell>
          <cell r="R22">
            <v>0</v>
          </cell>
          <cell r="U22">
            <v>0</v>
          </cell>
        </row>
        <row r="23">
          <cell r="A23">
            <v>16</v>
          </cell>
          <cell r="B23" t="str">
            <v>BETTS</v>
          </cell>
          <cell r="C23" t="str">
            <v>James</v>
          </cell>
          <cell r="G23" t="str">
            <v>HENDERSON</v>
          </cell>
          <cell r="H23" t="str">
            <v>Mark</v>
          </cell>
          <cell r="L23">
            <v>0</v>
          </cell>
          <cell r="O23">
            <v>0</v>
          </cell>
          <cell r="P23">
            <v>0</v>
          </cell>
          <cell r="Q23">
            <v>0</v>
          </cell>
          <cell r="R23">
            <v>0</v>
          </cell>
          <cell r="U23">
            <v>0</v>
          </cell>
        </row>
        <row r="24">
          <cell r="A24">
            <v>17</v>
          </cell>
          <cell r="B24" t="str">
            <v>HINKSON</v>
          </cell>
          <cell r="C24" t="str">
            <v>Levi</v>
          </cell>
          <cell r="G24" t="str">
            <v>HART</v>
          </cell>
          <cell r="H24" t="str">
            <v>Tyler</v>
          </cell>
          <cell r="L24">
            <v>0</v>
          </cell>
          <cell r="O24">
            <v>0</v>
          </cell>
          <cell r="P24">
            <v>0</v>
          </cell>
          <cell r="Q24">
            <v>0</v>
          </cell>
          <cell r="R24">
            <v>0</v>
          </cell>
          <cell r="U24">
            <v>0</v>
          </cell>
        </row>
        <row r="25">
          <cell r="A25">
            <v>18</v>
          </cell>
          <cell r="B25" t="str">
            <v>MUKERJI</v>
          </cell>
          <cell r="C25" t="str">
            <v>Bis</v>
          </cell>
          <cell r="G25" t="str">
            <v>MUKERJI</v>
          </cell>
          <cell r="H25" t="str">
            <v>Jordan</v>
          </cell>
          <cell r="L25">
            <v>0</v>
          </cell>
          <cell r="O25">
            <v>0</v>
          </cell>
          <cell r="P25">
            <v>0</v>
          </cell>
          <cell r="Q25">
            <v>0</v>
          </cell>
          <cell r="R25">
            <v>0</v>
          </cell>
          <cell r="U25">
            <v>0</v>
          </cell>
        </row>
        <row r="26">
          <cell r="A26">
            <v>19</v>
          </cell>
          <cell r="B26" t="str">
            <v>LESLIE</v>
          </cell>
          <cell r="C26" t="str">
            <v>Elijah</v>
          </cell>
          <cell r="G26" t="str">
            <v>WAN</v>
          </cell>
          <cell r="H26" t="str">
            <v>Alexis</v>
          </cell>
          <cell r="L26">
            <v>0</v>
          </cell>
          <cell r="O26">
            <v>0</v>
          </cell>
          <cell r="P26">
            <v>0</v>
          </cell>
          <cell r="Q26">
            <v>0</v>
          </cell>
          <cell r="R26">
            <v>0</v>
          </cell>
          <cell r="U26">
            <v>0</v>
          </cell>
        </row>
        <row r="27">
          <cell r="A27">
            <v>20</v>
          </cell>
          <cell r="B27" t="str">
            <v>SHANSI</v>
          </cell>
          <cell r="C27" t="str">
            <v>Luca</v>
          </cell>
          <cell r="G27" t="str">
            <v>GONSALVES</v>
          </cell>
          <cell r="H27" t="str">
            <v>Josh</v>
          </cell>
          <cell r="L27">
            <v>0</v>
          </cell>
          <cell r="O27">
            <v>0</v>
          </cell>
          <cell r="P27">
            <v>0</v>
          </cell>
          <cell r="Q27">
            <v>0</v>
          </cell>
          <cell r="R27">
            <v>0</v>
          </cell>
          <cell r="U27">
            <v>0</v>
          </cell>
        </row>
        <row r="28">
          <cell r="A28">
            <v>21</v>
          </cell>
          <cell r="B28" t="str">
            <v>BYE</v>
          </cell>
          <cell r="L28">
            <v>0</v>
          </cell>
          <cell r="O28">
            <v>0</v>
          </cell>
          <cell r="P28">
            <v>0</v>
          </cell>
          <cell r="Q28">
            <v>0</v>
          </cell>
          <cell r="R28">
            <v>0</v>
          </cell>
          <cell r="U28">
            <v>0</v>
          </cell>
        </row>
        <row r="29">
          <cell r="A29">
            <v>22</v>
          </cell>
          <cell r="L29">
            <v>0</v>
          </cell>
          <cell r="O29">
            <v>0</v>
          </cell>
          <cell r="P29">
            <v>0</v>
          </cell>
          <cell r="Q29">
            <v>0</v>
          </cell>
          <cell r="R29">
            <v>0</v>
          </cell>
          <cell r="U29">
            <v>0</v>
          </cell>
        </row>
        <row r="30">
          <cell r="A30">
            <v>23</v>
          </cell>
          <cell r="L30">
            <v>0</v>
          </cell>
          <cell r="O30">
            <v>0</v>
          </cell>
          <cell r="P30">
            <v>0</v>
          </cell>
          <cell r="Q30">
            <v>0</v>
          </cell>
          <cell r="R30">
            <v>0</v>
          </cell>
          <cell r="U30">
            <v>0</v>
          </cell>
        </row>
        <row r="31">
          <cell r="A31">
            <v>24</v>
          </cell>
          <cell r="L31">
            <v>0</v>
          </cell>
          <cell r="O31">
            <v>0</v>
          </cell>
          <cell r="P31">
            <v>0</v>
          </cell>
          <cell r="Q31">
            <v>0</v>
          </cell>
          <cell r="R31">
            <v>0</v>
          </cell>
          <cell r="U31">
            <v>0</v>
          </cell>
        </row>
        <row r="32">
          <cell r="A32">
            <v>25</v>
          </cell>
          <cell r="L32">
            <v>0</v>
          </cell>
          <cell r="O32">
            <v>0</v>
          </cell>
          <cell r="P32">
            <v>0</v>
          </cell>
          <cell r="Q32">
            <v>0</v>
          </cell>
          <cell r="R32">
            <v>0</v>
          </cell>
          <cell r="U32">
            <v>0</v>
          </cell>
        </row>
        <row r="33">
          <cell r="A33">
            <v>26</v>
          </cell>
          <cell r="L33">
            <v>0</v>
          </cell>
          <cell r="O33">
            <v>0</v>
          </cell>
          <cell r="P33">
            <v>0</v>
          </cell>
          <cell r="Q33">
            <v>0</v>
          </cell>
          <cell r="R33">
            <v>0</v>
          </cell>
          <cell r="U33">
            <v>0</v>
          </cell>
        </row>
        <row r="34">
          <cell r="A34">
            <v>27</v>
          </cell>
          <cell r="L34">
            <v>0</v>
          </cell>
          <cell r="O34">
            <v>0</v>
          </cell>
          <cell r="P34">
            <v>0</v>
          </cell>
          <cell r="Q34">
            <v>0</v>
          </cell>
          <cell r="R34">
            <v>0</v>
          </cell>
          <cell r="U34">
            <v>0</v>
          </cell>
        </row>
        <row r="35">
          <cell r="A35">
            <v>28</v>
          </cell>
          <cell r="L35">
            <v>0</v>
          </cell>
          <cell r="O35">
            <v>0</v>
          </cell>
          <cell r="P35">
            <v>0</v>
          </cell>
          <cell r="Q35">
            <v>0</v>
          </cell>
          <cell r="R35">
            <v>0</v>
          </cell>
          <cell r="U35">
            <v>0</v>
          </cell>
        </row>
        <row r="36">
          <cell r="A36">
            <v>29</v>
          </cell>
          <cell r="L36">
            <v>0</v>
          </cell>
          <cell r="O36">
            <v>0</v>
          </cell>
          <cell r="P36">
            <v>0</v>
          </cell>
          <cell r="Q36">
            <v>0</v>
          </cell>
          <cell r="R36">
            <v>0</v>
          </cell>
          <cell r="U36">
            <v>0</v>
          </cell>
        </row>
        <row r="37">
          <cell r="A37">
            <v>30</v>
          </cell>
          <cell r="L37">
            <v>0</v>
          </cell>
          <cell r="O37">
            <v>0</v>
          </cell>
          <cell r="P37">
            <v>0</v>
          </cell>
          <cell r="Q37">
            <v>0</v>
          </cell>
          <cell r="R37">
            <v>0</v>
          </cell>
          <cell r="U37">
            <v>0</v>
          </cell>
        </row>
        <row r="38">
          <cell r="A38">
            <v>31</v>
          </cell>
          <cell r="L38">
            <v>0</v>
          </cell>
          <cell r="O38">
            <v>0</v>
          </cell>
          <cell r="P38">
            <v>0</v>
          </cell>
          <cell r="Q38">
            <v>0</v>
          </cell>
          <cell r="R38">
            <v>0</v>
          </cell>
          <cell r="U38">
            <v>0</v>
          </cell>
        </row>
        <row r="39">
          <cell r="A39">
            <v>32</v>
          </cell>
          <cell r="L39">
            <v>0</v>
          </cell>
          <cell r="O39">
            <v>0</v>
          </cell>
          <cell r="P39">
            <v>0</v>
          </cell>
          <cell r="Q39">
            <v>0</v>
          </cell>
          <cell r="R39">
            <v>0</v>
          </cell>
          <cell r="U39">
            <v>0</v>
          </cell>
        </row>
      </sheetData>
      <sheetData sheetId="38"/>
      <sheetData sheetId="39"/>
      <sheetData sheetId="40"/>
      <sheetData sheetId="41">
        <row r="5">
          <cell r="V5">
            <v>4</v>
          </cell>
        </row>
        <row r="7">
          <cell r="A7" t="str">
            <v>Line</v>
          </cell>
          <cell r="B7" t="str">
            <v>Family name</v>
          </cell>
          <cell r="C7" t="str">
            <v>First name</v>
          </cell>
          <cell r="D7" t="str">
            <v>Nat.</v>
          </cell>
          <cell r="E7" t="str">
            <v>ITF 18Rank</v>
          </cell>
          <cell r="F7" t="str">
            <v>Si MainDA, SE, 16E, Q, LL</v>
          </cell>
          <cell r="G7" t="str">
            <v>Family name</v>
          </cell>
          <cell r="H7" t="str">
            <v>First name</v>
          </cell>
          <cell r="I7" t="str">
            <v>Nat.</v>
          </cell>
          <cell r="L7" t="str">
            <v>StatusNo</v>
          </cell>
          <cell r="M7" t="str">
            <v>ITF 18Rank</v>
          </cell>
          <cell r="N7" t="str">
            <v>Si MainDA, SE, 16E, Q, LL</v>
          </cell>
          <cell r="O7" t="str">
            <v>Seq123</v>
          </cell>
          <cell r="P7" t="str">
            <v>Seqabc</v>
          </cell>
          <cell r="Q7" t="str">
            <v>AccPri-ority</v>
          </cell>
          <cell r="R7" t="str">
            <v>CombRanking</v>
          </cell>
          <cell r="S7" t="str">
            <v>Acc.Tie-Break</v>
          </cell>
          <cell r="T7" t="str">
            <v>Do AccstatusDA,WCA</v>
          </cell>
          <cell r="U7" t="str">
            <v>DisplayRankITF18</v>
          </cell>
          <cell r="V7" t="str">
            <v>Seed Pos</v>
          </cell>
        </row>
        <row r="8">
          <cell r="A8">
            <v>1</v>
          </cell>
          <cell r="B8" t="str">
            <v>MOHAMMED</v>
          </cell>
          <cell r="C8" t="str">
            <v>Carlista</v>
          </cell>
          <cell r="G8" t="str">
            <v>LEE ASSANG</v>
          </cell>
          <cell r="H8" t="str">
            <v>Yin</v>
          </cell>
          <cell r="L8">
            <v>0</v>
          </cell>
          <cell r="O8">
            <v>0</v>
          </cell>
          <cell r="P8">
            <v>0</v>
          </cell>
          <cell r="Q8">
            <v>0</v>
          </cell>
          <cell r="R8">
            <v>0</v>
          </cell>
          <cell r="U8">
            <v>0</v>
          </cell>
          <cell r="V8">
            <v>1</v>
          </cell>
        </row>
        <row r="9">
          <cell r="A9">
            <v>2</v>
          </cell>
          <cell r="B9" t="str">
            <v>SKEENE</v>
          </cell>
          <cell r="C9" t="str">
            <v>Solange</v>
          </cell>
          <cell r="G9" t="str">
            <v>TRESTRAIL</v>
          </cell>
          <cell r="H9" t="str">
            <v>Emma Rose</v>
          </cell>
          <cell r="L9">
            <v>0</v>
          </cell>
          <cell r="O9">
            <v>0</v>
          </cell>
          <cell r="P9">
            <v>0</v>
          </cell>
          <cell r="Q9">
            <v>0</v>
          </cell>
          <cell r="R9">
            <v>0</v>
          </cell>
          <cell r="U9">
            <v>0</v>
          </cell>
          <cell r="V9">
            <v>2</v>
          </cell>
        </row>
        <row r="10">
          <cell r="A10">
            <v>3</v>
          </cell>
          <cell r="B10" t="str">
            <v>KING</v>
          </cell>
          <cell r="C10" t="str">
            <v>Anya</v>
          </cell>
          <cell r="G10" t="str">
            <v>SELLIER</v>
          </cell>
          <cell r="H10" t="str">
            <v>Trevine</v>
          </cell>
          <cell r="L10">
            <v>0</v>
          </cell>
          <cell r="O10">
            <v>0</v>
          </cell>
          <cell r="P10">
            <v>0</v>
          </cell>
          <cell r="Q10">
            <v>0</v>
          </cell>
          <cell r="R10">
            <v>0</v>
          </cell>
          <cell r="U10">
            <v>0</v>
          </cell>
          <cell r="V10">
            <v>3</v>
          </cell>
        </row>
        <row r="11">
          <cell r="A11">
            <v>4</v>
          </cell>
          <cell r="B11" t="str">
            <v>GARCIA</v>
          </cell>
          <cell r="C11" t="str">
            <v>Bridgette</v>
          </cell>
          <cell r="G11" t="str">
            <v>DAVIS</v>
          </cell>
          <cell r="H11" t="str">
            <v>Emma</v>
          </cell>
          <cell r="L11">
            <v>0</v>
          </cell>
          <cell r="O11">
            <v>0</v>
          </cell>
          <cell r="P11">
            <v>0</v>
          </cell>
          <cell r="Q11">
            <v>0</v>
          </cell>
          <cell r="R11">
            <v>0</v>
          </cell>
          <cell r="U11">
            <v>0</v>
          </cell>
          <cell r="V11">
            <v>4</v>
          </cell>
        </row>
        <row r="12">
          <cell r="A12">
            <v>5</v>
          </cell>
          <cell r="B12" t="str">
            <v>HONORE</v>
          </cell>
          <cell r="C12" t="str">
            <v>Maria</v>
          </cell>
          <cell r="G12" t="str">
            <v>LEE YOUNG</v>
          </cell>
          <cell r="H12" t="str">
            <v>Keesa</v>
          </cell>
          <cell r="L12">
            <v>0</v>
          </cell>
          <cell r="O12">
            <v>0</v>
          </cell>
          <cell r="P12">
            <v>0</v>
          </cell>
          <cell r="Q12">
            <v>0</v>
          </cell>
          <cell r="R12">
            <v>0</v>
          </cell>
          <cell r="U12">
            <v>0</v>
          </cell>
        </row>
        <row r="13">
          <cell r="A13">
            <v>6</v>
          </cell>
          <cell r="B13" t="str">
            <v>CHAUTILAL</v>
          </cell>
          <cell r="C13" t="str">
            <v>Farah</v>
          </cell>
          <cell r="G13" t="str">
            <v>DOUGLAS</v>
          </cell>
          <cell r="H13" t="str">
            <v>Andrea</v>
          </cell>
          <cell r="L13">
            <v>0</v>
          </cell>
          <cell r="O13">
            <v>0</v>
          </cell>
          <cell r="P13">
            <v>0</v>
          </cell>
          <cell r="Q13">
            <v>0</v>
          </cell>
          <cell r="R13">
            <v>0</v>
          </cell>
          <cell r="U13">
            <v>0</v>
          </cell>
        </row>
        <row r="14">
          <cell r="A14">
            <v>7</v>
          </cell>
          <cell r="B14" t="str">
            <v>BEACH</v>
          </cell>
          <cell r="C14" t="str">
            <v>Sindy</v>
          </cell>
          <cell r="G14" t="str">
            <v>SINGH</v>
          </cell>
          <cell r="H14" t="str">
            <v>Saviitree</v>
          </cell>
          <cell r="L14">
            <v>0</v>
          </cell>
          <cell r="O14">
            <v>0</v>
          </cell>
          <cell r="P14">
            <v>0</v>
          </cell>
          <cell r="Q14">
            <v>0</v>
          </cell>
          <cell r="R14">
            <v>0</v>
          </cell>
          <cell r="U14">
            <v>0</v>
          </cell>
        </row>
        <row r="15">
          <cell r="A15">
            <v>8</v>
          </cell>
          <cell r="B15" t="str">
            <v>LEITCH</v>
          </cell>
          <cell r="C15" t="str">
            <v>Kelsey</v>
          </cell>
          <cell r="G15" t="str">
            <v>SABGA</v>
          </cell>
          <cell r="H15" t="str">
            <v>Kimberly</v>
          </cell>
          <cell r="L15">
            <v>0</v>
          </cell>
          <cell r="O15">
            <v>0</v>
          </cell>
          <cell r="P15">
            <v>0</v>
          </cell>
          <cell r="Q15">
            <v>0</v>
          </cell>
          <cell r="R15">
            <v>0</v>
          </cell>
          <cell r="U15">
            <v>0</v>
          </cell>
        </row>
        <row r="16">
          <cell r="A16">
            <v>9</v>
          </cell>
          <cell r="B16" t="str">
            <v>SALANDY</v>
          </cell>
          <cell r="C16" t="str">
            <v>Sarah</v>
          </cell>
          <cell r="G16" t="str">
            <v>FARRIER</v>
          </cell>
          <cell r="H16" t="str">
            <v>Lindy Ann</v>
          </cell>
          <cell r="L16">
            <v>0</v>
          </cell>
          <cell r="O16">
            <v>0</v>
          </cell>
          <cell r="P16">
            <v>0</v>
          </cell>
          <cell r="Q16">
            <v>0</v>
          </cell>
          <cell r="R16">
            <v>0</v>
          </cell>
          <cell r="U16">
            <v>0</v>
          </cell>
        </row>
        <row r="17">
          <cell r="A17">
            <v>10</v>
          </cell>
          <cell r="B17" t="str">
            <v>DE FREITAS</v>
          </cell>
          <cell r="C17" t="str">
            <v>Roxane</v>
          </cell>
          <cell r="G17" t="str">
            <v>AMOW</v>
          </cell>
          <cell r="H17" t="str">
            <v>Dixie Lee</v>
          </cell>
          <cell r="L17">
            <v>0</v>
          </cell>
          <cell r="O17">
            <v>0</v>
          </cell>
          <cell r="P17">
            <v>0</v>
          </cell>
          <cell r="Q17">
            <v>0</v>
          </cell>
          <cell r="R17">
            <v>0</v>
          </cell>
          <cell r="U17">
            <v>0</v>
          </cell>
        </row>
        <row r="18">
          <cell r="A18">
            <v>11</v>
          </cell>
          <cell r="B18" t="str">
            <v>BYE</v>
          </cell>
          <cell r="L18">
            <v>0</v>
          </cell>
          <cell r="O18">
            <v>0</v>
          </cell>
          <cell r="P18">
            <v>0</v>
          </cell>
          <cell r="Q18">
            <v>0</v>
          </cell>
          <cell r="R18">
            <v>0</v>
          </cell>
          <cell r="U18">
            <v>0</v>
          </cell>
        </row>
        <row r="19">
          <cell r="A19">
            <v>12</v>
          </cell>
          <cell r="L19">
            <v>0</v>
          </cell>
          <cell r="O19">
            <v>0</v>
          </cell>
          <cell r="P19">
            <v>0</v>
          </cell>
          <cell r="Q19">
            <v>0</v>
          </cell>
          <cell r="R19">
            <v>0</v>
          </cell>
          <cell r="U19">
            <v>0</v>
          </cell>
        </row>
        <row r="20">
          <cell r="A20">
            <v>13</v>
          </cell>
          <cell r="L20">
            <v>0</v>
          </cell>
          <cell r="O20">
            <v>0</v>
          </cell>
          <cell r="P20">
            <v>0</v>
          </cell>
          <cell r="Q20">
            <v>0</v>
          </cell>
          <cell r="R20">
            <v>0</v>
          </cell>
          <cell r="U20">
            <v>0</v>
          </cell>
        </row>
        <row r="21">
          <cell r="A21">
            <v>14</v>
          </cell>
          <cell r="L21">
            <v>0</v>
          </cell>
          <cell r="O21">
            <v>0</v>
          </cell>
          <cell r="P21">
            <v>0</v>
          </cell>
          <cell r="Q21">
            <v>0</v>
          </cell>
          <cell r="R21">
            <v>0</v>
          </cell>
          <cell r="U21">
            <v>0</v>
          </cell>
        </row>
        <row r="22">
          <cell r="A22">
            <v>15</v>
          </cell>
          <cell r="L22">
            <v>0</v>
          </cell>
          <cell r="O22">
            <v>0</v>
          </cell>
          <cell r="P22">
            <v>0</v>
          </cell>
          <cell r="Q22">
            <v>0</v>
          </cell>
          <cell r="R22">
            <v>0</v>
          </cell>
          <cell r="U22">
            <v>0</v>
          </cell>
        </row>
        <row r="23">
          <cell r="A23">
            <v>16</v>
          </cell>
          <cell r="L23">
            <v>0</v>
          </cell>
          <cell r="O23">
            <v>0</v>
          </cell>
          <cell r="P23">
            <v>0</v>
          </cell>
          <cell r="Q23">
            <v>0</v>
          </cell>
          <cell r="R23">
            <v>0</v>
          </cell>
          <cell r="U23">
            <v>0</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Men Plr List"/>
      <sheetName val="Ladies Plr List"/>
      <sheetName val="Boys Si Main Draw Sign-in sheet"/>
      <sheetName val="Girls Si Main Draw Sign-in she "/>
      <sheetName val="VETERANS Main Draw Prep"/>
      <sheetName val="VETSSi Main 16"/>
      <sheetName val="Boys Si Main 24&amp;32"/>
      <sheetName val="Boys Si Main 48&amp;64"/>
      <sheetName val="SENIOR VETERANS Main Draw Prep"/>
      <sheetName val="SEN Vets  Si Main 16"/>
      <sheetName val="Ladies Si Main 24&amp;32"/>
      <sheetName val=" Si Main 48&amp;64"/>
      <sheetName val="Men Si Qual Sign-in sheet"/>
      <sheetName val="Ladies Si Qual Sign-in sheet "/>
      <sheetName val="Mens Si Qual Draw Prep"/>
      <sheetName val="Mens Si Qual 16&gt;2"/>
      <sheetName val=" Si Qual 24&gt;2"/>
      <sheetName val="Si Qual 32&gt;4"/>
      <sheetName val=" Si Qual 32&gt;8"/>
      <sheetName val=" Si Qual 48&gt;6"/>
      <sheetName val=" Si Qual 64&gt;8"/>
      <sheetName val="Ladies Si Qual Draw Prep"/>
      <sheetName val="Ladies Si Qual 16&gt;2"/>
      <sheetName val="  ladies Si Qual 24&gt;2"/>
      <sheetName val="ladies Si Qual 32&gt;4"/>
      <sheetName val="Girls Si Qual 32&gt;8"/>
      <sheetName val="Girls Si Qual 48&gt;6"/>
      <sheetName val="Mens Do Sign-in sheet"/>
      <sheetName val="Mixed Doubles Prep Sheet"/>
      <sheetName val="Girls' Do Sign-in sheet "/>
      <sheetName val="VETERANS Do Main Draw Prep"/>
      <sheetName val="MIXED Do Main 16"/>
      <sheetName val="Boys Do Main 24&amp;32"/>
      <sheetName val=" Do Main 48&amp;64"/>
      <sheetName val="Senior Veterans Dou Main"/>
      <sheetName val="VETS Do Main 16"/>
      <sheetName val="MIXED Do Main 24&amp;32"/>
      <sheetName val="Ladies Do Main 48&amp;64"/>
      <sheetName val="Plr List for OofP"/>
      <sheetName val="OofP 5 cts"/>
      <sheetName val="OofP 5 cts (2)"/>
      <sheetName val="OofP 5 cts (3)"/>
      <sheetName val="OofP 5 cts (4)"/>
      <sheetName val="OofP list"/>
      <sheetName val="RofP list "/>
      <sheetName val="Practice Cts (6)"/>
      <sheetName val="Practice Cts"/>
      <sheetName val="Mens Si LL List"/>
      <sheetName val="Ladies' Si LL List "/>
      <sheetName val="Boys Si Alt List"/>
      <sheetName val="Girls Si Alt List"/>
      <sheetName val="Mens Do Alt List"/>
      <sheetName val="Ladies Do Alt List"/>
      <sheetName val="CV's DR"/>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 val="Tourn Plan"/>
      <sheetName val="Officials (10 days)"/>
      <sheetName val="Officials(15 dys)"/>
      <sheetName val="Men and Women Veterans 2018"/>
    </sheetNames>
    <definedNames>
      <definedName name="Jun_Hide_CU"/>
      <definedName name="Jun_Show_CU"/>
    </definedNames>
    <sheetDataSet>
      <sheetData sheetId="0" refreshError="1"/>
      <sheetData sheetId="1">
        <row r="6">
          <cell r="A6" t="str">
            <v xml:space="preserve">         Shell / Tranquillity Open Tennis Tournament 2018</v>
          </cell>
        </row>
        <row r="10">
          <cell r="C10" t="str">
            <v>Port of Spain, TRI</v>
          </cell>
          <cell r="E10" t="str">
            <v>Chester Dalrymple</v>
          </cell>
        </row>
      </sheetData>
      <sheetData sheetId="2">
        <row r="21">
          <cell r="P21" t="str">
            <v>Umpire</v>
          </cell>
        </row>
        <row r="22">
          <cell r="P22" t="str">
            <v/>
          </cell>
        </row>
        <row r="23">
          <cell r="P23" t="str">
            <v/>
          </cell>
        </row>
        <row r="24">
          <cell r="P24" t="str">
            <v/>
          </cell>
        </row>
        <row r="25">
          <cell r="P25" t="str">
            <v/>
          </cell>
        </row>
        <row r="26">
          <cell r="P26" t="str">
            <v/>
          </cell>
        </row>
        <row r="27">
          <cell r="P27" t="str">
            <v/>
          </cell>
        </row>
        <row r="28">
          <cell r="P28" t="str">
            <v/>
          </cell>
        </row>
        <row r="29">
          <cell r="P29" t="str">
            <v/>
          </cell>
        </row>
        <row r="30">
          <cell r="P30" t="str">
            <v>None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5">
          <cell r="R5">
            <v>2</v>
          </cell>
        </row>
        <row r="7">
          <cell r="A7">
            <v>1</v>
          </cell>
          <cell r="B7" t="str">
            <v>PHILLIPS</v>
          </cell>
          <cell r="C7" t="str">
            <v>Athelstan</v>
          </cell>
          <cell r="M7">
            <v>1</v>
          </cell>
          <cell r="Q7">
            <v>999</v>
          </cell>
          <cell r="R7">
            <v>1</v>
          </cell>
        </row>
        <row r="8">
          <cell r="A8">
            <v>2</v>
          </cell>
          <cell r="B8" t="str">
            <v>COOPER</v>
          </cell>
          <cell r="C8" t="str">
            <v>Michael</v>
          </cell>
          <cell r="M8">
            <v>2</v>
          </cell>
          <cell r="Q8">
            <v>999</v>
          </cell>
          <cell r="R8">
            <v>2</v>
          </cell>
        </row>
        <row r="9">
          <cell r="A9">
            <v>3</v>
          </cell>
          <cell r="B9" t="str">
            <v>PEMBERTON</v>
          </cell>
          <cell r="C9" t="str">
            <v>Michael</v>
          </cell>
          <cell r="M9">
            <v>999</v>
          </cell>
          <cell r="Q9">
            <v>999</v>
          </cell>
        </row>
        <row r="10">
          <cell r="A10">
            <v>4</v>
          </cell>
          <cell r="B10" t="str">
            <v>RAMUDIT</v>
          </cell>
          <cell r="C10" t="str">
            <v>Frank</v>
          </cell>
          <cell r="M10">
            <v>999</v>
          </cell>
          <cell r="Q10">
            <v>999</v>
          </cell>
        </row>
        <row r="11">
          <cell r="A11">
            <v>5</v>
          </cell>
          <cell r="B11" t="str">
            <v>MOORE</v>
          </cell>
          <cell r="C11" t="str">
            <v>Peter</v>
          </cell>
          <cell r="M11">
            <v>999</v>
          </cell>
          <cell r="Q11">
            <v>999</v>
          </cell>
        </row>
        <row r="12">
          <cell r="A12">
            <v>6</v>
          </cell>
          <cell r="M12">
            <v>999</v>
          </cell>
          <cell r="Q12">
            <v>999</v>
          </cell>
        </row>
        <row r="13">
          <cell r="A13">
            <v>7</v>
          </cell>
          <cell r="M13">
            <v>999</v>
          </cell>
          <cell r="Q13">
            <v>999</v>
          </cell>
        </row>
        <row r="14">
          <cell r="A14">
            <v>8</v>
          </cell>
          <cell r="M14">
            <v>999</v>
          </cell>
          <cell r="Q14">
            <v>999</v>
          </cell>
        </row>
        <row r="15">
          <cell r="A15">
            <v>9</v>
          </cell>
          <cell r="M15">
            <v>999</v>
          </cell>
          <cell r="Q15">
            <v>999</v>
          </cell>
        </row>
        <row r="16">
          <cell r="A16">
            <v>10</v>
          </cell>
          <cell r="M16">
            <v>999</v>
          </cell>
          <cell r="Q16">
            <v>999</v>
          </cell>
        </row>
        <row r="17">
          <cell r="A17">
            <v>11</v>
          </cell>
          <cell r="M17">
            <v>999</v>
          </cell>
          <cell r="Q17">
            <v>999</v>
          </cell>
        </row>
        <row r="18">
          <cell r="A18">
            <v>12</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5">
          <cell r="V5">
            <v>0</v>
          </cell>
        </row>
        <row r="7">
          <cell r="A7" t="str">
            <v>Line</v>
          </cell>
          <cell r="B7" t="str">
            <v>Family name</v>
          </cell>
          <cell r="C7" t="str">
            <v>First name</v>
          </cell>
          <cell r="D7" t="str">
            <v>Nat.</v>
          </cell>
          <cell r="E7" t="str">
            <v>ITF 18Rank</v>
          </cell>
          <cell r="F7" t="str">
            <v>Si MainDA, SE, 16E, Q, LL</v>
          </cell>
          <cell r="G7" t="str">
            <v>Family name</v>
          </cell>
          <cell r="H7" t="str">
            <v>First name</v>
          </cell>
          <cell r="I7" t="str">
            <v>Nat.</v>
          </cell>
          <cell r="L7" t="str">
            <v>StatusNo</v>
          </cell>
          <cell r="M7" t="str">
            <v>ITF 18Rank</v>
          </cell>
          <cell r="N7" t="str">
            <v>Si MainDA, SE, 16E, Q, LL</v>
          </cell>
          <cell r="O7" t="str">
            <v>Seq123</v>
          </cell>
          <cell r="P7" t="str">
            <v>Seqabc</v>
          </cell>
          <cell r="Q7" t="str">
            <v>AccPri-ority</v>
          </cell>
          <cell r="R7" t="str">
            <v>CombRanking</v>
          </cell>
          <cell r="S7" t="str">
            <v>Acc.Tie-Break</v>
          </cell>
          <cell r="T7" t="str">
            <v>Do AccstatusDA,WCA</v>
          </cell>
          <cell r="U7" t="str">
            <v>DisplayRankITF18</v>
          </cell>
          <cell r="V7" t="str">
            <v>Seed Pos</v>
          </cell>
        </row>
        <row r="8">
          <cell r="A8">
            <v>1</v>
          </cell>
          <cell r="L8">
            <v>0</v>
          </cell>
          <cell r="O8">
            <v>0</v>
          </cell>
          <cell r="P8">
            <v>0</v>
          </cell>
          <cell r="Q8">
            <v>0</v>
          </cell>
          <cell r="R8">
            <v>0</v>
          </cell>
          <cell r="U8">
            <v>0</v>
          </cell>
        </row>
        <row r="9">
          <cell r="A9">
            <v>2</v>
          </cell>
          <cell r="L9">
            <v>0</v>
          </cell>
          <cell r="O9">
            <v>0</v>
          </cell>
          <cell r="P9">
            <v>0</v>
          </cell>
          <cell r="Q9">
            <v>0</v>
          </cell>
          <cell r="R9">
            <v>0</v>
          </cell>
          <cell r="U9">
            <v>0</v>
          </cell>
        </row>
        <row r="10">
          <cell r="A10">
            <v>3</v>
          </cell>
          <cell r="L10">
            <v>0</v>
          </cell>
          <cell r="O10">
            <v>0</v>
          </cell>
          <cell r="P10">
            <v>0</v>
          </cell>
          <cell r="Q10">
            <v>0</v>
          </cell>
          <cell r="R10">
            <v>0</v>
          </cell>
          <cell r="U10">
            <v>0</v>
          </cell>
        </row>
        <row r="11">
          <cell r="A11">
            <v>4</v>
          </cell>
          <cell r="L11">
            <v>0</v>
          </cell>
          <cell r="O11">
            <v>0</v>
          </cell>
          <cell r="P11">
            <v>0</v>
          </cell>
          <cell r="Q11">
            <v>0</v>
          </cell>
          <cell r="R11">
            <v>0</v>
          </cell>
          <cell r="U11">
            <v>0</v>
          </cell>
        </row>
        <row r="12">
          <cell r="A12">
            <v>5</v>
          </cell>
          <cell r="L12">
            <v>0</v>
          </cell>
          <cell r="O12">
            <v>0</v>
          </cell>
          <cell r="P12">
            <v>0</v>
          </cell>
          <cell r="Q12">
            <v>0</v>
          </cell>
          <cell r="R12">
            <v>0</v>
          </cell>
          <cell r="U12">
            <v>0</v>
          </cell>
        </row>
        <row r="13">
          <cell r="A13">
            <v>6</v>
          </cell>
          <cell r="L13">
            <v>0</v>
          </cell>
          <cell r="O13">
            <v>0</v>
          </cell>
          <cell r="P13">
            <v>0</v>
          </cell>
          <cell r="Q13">
            <v>0</v>
          </cell>
          <cell r="R13">
            <v>0</v>
          </cell>
          <cell r="U13">
            <v>0</v>
          </cell>
        </row>
        <row r="14">
          <cell r="A14">
            <v>7</v>
          </cell>
          <cell r="L14">
            <v>0</v>
          </cell>
          <cell r="O14">
            <v>0</v>
          </cell>
          <cell r="P14">
            <v>0</v>
          </cell>
          <cell r="Q14">
            <v>0</v>
          </cell>
          <cell r="R14">
            <v>0</v>
          </cell>
          <cell r="U14">
            <v>0</v>
          </cell>
        </row>
        <row r="15">
          <cell r="A15">
            <v>8</v>
          </cell>
          <cell r="L15">
            <v>0</v>
          </cell>
          <cell r="O15">
            <v>0</v>
          </cell>
          <cell r="P15">
            <v>0</v>
          </cell>
          <cell r="Q15">
            <v>0</v>
          </cell>
          <cell r="R15">
            <v>0</v>
          </cell>
          <cell r="U15">
            <v>0</v>
          </cell>
        </row>
        <row r="16">
          <cell r="A16">
            <v>9</v>
          </cell>
          <cell r="L16">
            <v>0</v>
          </cell>
          <cell r="O16">
            <v>0</v>
          </cell>
          <cell r="P16">
            <v>0</v>
          </cell>
          <cell r="Q16">
            <v>0</v>
          </cell>
          <cell r="R16">
            <v>0</v>
          </cell>
          <cell r="U16">
            <v>0</v>
          </cell>
        </row>
        <row r="17">
          <cell r="A17">
            <v>10</v>
          </cell>
          <cell r="L17">
            <v>0</v>
          </cell>
          <cell r="O17">
            <v>0</v>
          </cell>
          <cell r="P17">
            <v>0</v>
          </cell>
          <cell r="Q17">
            <v>0</v>
          </cell>
          <cell r="R17">
            <v>0</v>
          </cell>
          <cell r="U17">
            <v>0</v>
          </cell>
        </row>
        <row r="18">
          <cell r="A18">
            <v>11</v>
          </cell>
          <cell r="L18">
            <v>0</v>
          </cell>
          <cell r="O18">
            <v>0</v>
          </cell>
          <cell r="P18">
            <v>0</v>
          </cell>
          <cell r="Q18">
            <v>0</v>
          </cell>
          <cell r="R18">
            <v>0</v>
          </cell>
          <cell r="U18">
            <v>0</v>
          </cell>
        </row>
        <row r="19">
          <cell r="A19">
            <v>12</v>
          </cell>
          <cell r="L19">
            <v>0</v>
          </cell>
          <cell r="O19">
            <v>0</v>
          </cell>
          <cell r="P19">
            <v>0</v>
          </cell>
          <cell r="Q19">
            <v>0</v>
          </cell>
          <cell r="R19">
            <v>0</v>
          </cell>
          <cell r="U19">
            <v>0</v>
          </cell>
        </row>
        <row r="20">
          <cell r="A20">
            <v>13</v>
          </cell>
          <cell r="L20">
            <v>0</v>
          </cell>
          <cell r="O20">
            <v>0</v>
          </cell>
          <cell r="P20">
            <v>0</v>
          </cell>
          <cell r="Q20">
            <v>0</v>
          </cell>
          <cell r="R20">
            <v>0</v>
          </cell>
          <cell r="U20">
            <v>0</v>
          </cell>
        </row>
        <row r="21">
          <cell r="A21">
            <v>14</v>
          </cell>
          <cell r="L21">
            <v>0</v>
          </cell>
          <cell r="O21">
            <v>0</v>
          </cell>
          <cell r="P21">
            <v>0</v>
          </cell>
          <cell r="Q21">
            <v>0</v>
          </cell>
          <cell r="R21">
            <v>0</v>
          </cell>
          <cell r="U21">
            <v>0</v>
          </cell>
        </row>
        <row r="22">
          <cell r="A22">
            <v>15</v>
          </cell>
          <cell r="L22">
            <v>0</v>
          </cell>
          <cell r="O22">
            <v>0</v>
          </cell>
          <cell r="P22">
            <v>0</v>
          </cell>
          <cell r="Q22">
            <v>0</v>
          </cell>
          <cell r="R22">
            <v>0</v>
          </cell>
          <cell r="U22">
            <v>0</v>
          </cell>
        </row>
        <row r="23">
          <cell r="A23">
            <v>16</v>
          </cell>
          <cell r="L23">
            <v>0</v>
          </cell>
          <cell r="O23">
            <v>0</v>
          </cell>
          <cell r="P23">
            <v>0</v>
          </cell>
          <cell r="Q23">
            <v>0</v>
          </cell>
          <cell r="R23">
            <v>0</v>
          </cell>
          <cell r="U23">
            <v>0</v>
          </cell>
        </row>
        <row r="24">
          <cell r="A24">
            <v>17</v>
          </cell>
          <cell r="L24">
            <v>0</v>
          </cell>
          <cell r="O24">
            <v>0</v>
          </cell>
          <cell r="P24">
            <v>0</v>
          </cell>
          <cell r="Q24">
            <v>0</v>
          </cell>
          <cell r="R24">
            <v>0</v>
          </cell>
          <cell r="U24">
            <v>0</v>
          </cell>
        </row>
        <row r="25">
          <cell r="A25">
            <v>18</v>
          </cell>
          <cell r="L25">
            <v>0</v>
          </cell>
          <cell r="O25">
            <v>0</v>
          </cell>
          <cell r="P25">
            <v>0</v>
          </cell>
          <cell r="Q25">
            <v>0</v>
          </cell>
          <cell r="R25">
            <v>0</v>
          </cell>
          <cell r="U25">
            <v>0</v>
          </cell>
        </row>
        <row r="26">
          <cell r="A26">
            <v>19</v>
          </cell>
          <cell r="L26">
            <v>0</v>
          </cell>
          <cell r="O26">
            <v>0</v>
          </cell>
          <cell r="P26">
            <v>0</v>
          </cell>
          <cell r="Q26">
            <v>0</v>
          </cell>
          <cell r="R26">
            <v>0</v>
          </cell>
          <cell r="U26">
            <v>0</v>
          </cell>
        </row>
        <row r="27">
          <cell r="A27">
            <v>20</v>
          </cell>
          <cell r="L27">
            <v>0</v>
          </cell>
          <cell r="O27">
            <v>0</v>
          </cell>
          <cell r="P27">
            <v>0</v>
          </cell>
          <cell r="Q27">
            <v>0</v>
          </cell>
          <cell r="R27">
            <v>0</v>
          </cell>
          <cell r="U27">
            <v>0</v>
          </cell>
        </row>
        <row r="28">
          <cell r="A28">
            <v>21</v>
          </cell>
          <cell r="L28">
            <v>0</v>
          </cell>
          <cell r="O28">
            <v>0</v>
          </cell>
          <cell r="P28">
            <v>0</v>
          </cell>
          <cell r="Q28">
            <v>0</v>
          </cell>
          <cell r="R28">
            <v>0</v>
          </cell>
          <cell r="U28">
            <v>0</v>
          </cell>
        </row>
        <row r="29">
          <cell r="A29">
            <v>22</v>
          </cell>
          <cell r="L29">
            <v>0</v>
          </cell>
          <cell r="O29">
            <v>0</v>
          </cell>
          <cell r="P29">
            <v>0</v>
          </cell>
          <cell r="Q29">
            <v>0</v>
          </cell>
          <cell r="R29">
            <v>0</v>
          </cell>
          <cell r="U29">
            <v>0</v>
          </cell>
        </row>
        <row r="30">
          <cell r="A30">
            <v>23</v>
          </cell>
          <cell r="L30">
            <v>0</v>
          </cell>
          <cell r="O30">
            <v>0</v>
          </cell>
          <cell r="P30">
            <v>0</v>
          </cell>
          <cell r="Q30">
            <v>0</v>
          </cell>
          <cell r="R30">
            <v>0</v>
          </cell>
          <cell r="U30">
            <v>0</v>
          </cell>
        </row>
        <row r="31">
          <cell r="A31">
            <v>24</v>
          </cell>
          <cell r="L31">
            <v>0</v>
          </cell>
          <cell r="O31">
            <v>0</v>
          </cell>
          <cell r="P31">
            <v>0</v>
          </cell>
          <cell r="Q31">
            <v>0</v>
          </cell>
          <cell r="R31">
            <v>0</v>
          </cell>
          <cell r="U31">
            <v>0</v>
          </cell>
        </row>
        <row r="32">
          <cell r="A32">
            <v>25</v>
          </cell>
          <cell r="L32">
            <v>0</v>
          </cell>
          <cell r="O32">
            <v>0</v>
          </cell>
          <cell r="P32">
            <v>0</v>
          </cell>
          <cell r="Q32">
            <v>0</v>
          </cell>
          <cell r="R32">
            <v>0</v>
          </cell>
          <cell r="U32">
            <v>0</v>
          </cell>
        </row>
        <row r="33">
          <cell r="A33">
            <v>26</v>
          </cell>
          <cell r="L33">
            <v>0</v>
          </cell>
          <cell r="O33">
            <v>0</v>
          </cell>
          <cell r="P33">
            <v>0</v>
          </cell>
          <cell r="Q33">
            <v>0</v>
          </cell>
          <cell r="R33">
            <v>0</v>
          </cell>
          <cell r="U33">
            <v>0</v>
          </cell>
        </row>
        <row r="34">
          <cell r="A34">
            <v>27</v>
          </cell>
          <cell r="L34">
            <v>0</v>
          </cell>
          <cell r="O34">
            <v>0</v>
          </cell>
          <cell r="P34">
            <v>0</v>
          </cell>
          <cell r="Q34">
            <v>0</v>
          </cell>
          <cell r="R34">
            <v>0</v>
          </cell>
          <cell r="U34">
            <v>0</v>
          </cell>
        </row>
        <row r="35">
          <cell r="A35">
            <v>28</v>
          </cell>
          <cell r="L35">
            <v>0</v>
          </cell>
          <cell r="O35">
            <v>0</v>
          </cell>
          <cell r="P35">
            <v>0</v>
          </cell>
          <cell r="Q35">
            <v>0</v>
          </cell>
          <cell r="R35">
            <v>0</v>
          </cell>
          <cell r="U35">
            <v>0</v>
          </cell>
        </row>
        <row r="36">
          <cell r="A36">
            <v>29</v>
          </cell>
          <cell r="L36">
            <v>0</v>
          </cell>
          <cell r="O36">
            <v>0</v>
          </cell>
          <cell r="P36">
            <v>0</v>
          </cell>
          <cell r="Q36">
            <v>0</v>
          </cell>
          <cell r="R36">
            <v>0</v>
          </cell>
          <cell r="U36">
            <v>0</v>
          </cell>
        </row>
        <row r="37">
          <cell r="A37">
            <v>30</v>
          </cell>
          <cell r="L37">
            <v>0</v>
          </cell>
          <cell r="O37">
            <v>0</v>
          </cell>
          <cell r="P37">
            <v>0</v>
          </cell>
          <cell r="Q37">
            <v>0</v>
          </cell>
          <cell r="R37">
            <v>0</v>
          </cell>
          <cell r="U37">
            <v>0</v>
          </cell>
        </row>
        <row r="38">
          <cell r="A38">
            <v>31</v>
          </cell>
          <cell r="L38">
            <v>0</v>
          </cell>
          <cell r="O38">
            <v>0</v>
          </cell>
          <cell r="P38">
            <v>0</v>
          </cell>
          <cell r="Q38">
            <v>0</v>
          </cell>
          <cell r="R38">
            <v>0</v>
          </cell>
          <cell r="U38">
            <v>0</v>
          </cell>
        </row>
        <row r="39">
          <cell r="A39">
            <v>32</v>
          </cell>
          <cell r="L39">
            <v>0</v>
          </cell>
          <cell r="O39">
            <v>0</v>
          </cell>
          <cell r="P39">
            <v>0</v>
          </cell>
          <cell r="Q39">
            <v>0</v>
          </cell>
          <cell r="R39">
            <v>0</v>
          </cell>
          <cell r="U39">
            <v>0</v>
          </cell>
        </row>
      </sheetData>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34">
    <pageSetUpPr fitToPage="1"/>
  </sheetPr>
  <dimension ref="A1:T49"/>
  <sheetViews>
    <sheetView showGridLines="0" showZeros="0" topLeftCell="A7" workbookViewId="0">
      <selection activeCell="F29" sqref="F29"/>
    </sheetView>
  </sheetViews>
  <sheetFormatPr defaultRowHeight="12.75"/>
  <cols>
    <col min="1" max="2" width="3.28515625" style="255" customWidth="1"/>
    <col min="3" max="3" width="4.7109375" style="255" customWidth="1"/>
    <col min="4" max="4" width="4.28515625" style="255" customWidth="1"/>
    <col min="5" max="5" width="12.7109375" style="255" customWidth="1"/>
    <col min="6" max="6" width="2.7109375" style="255" customWidth="1"/>
    <col min="7" max="7" width="7.7109375" style="255" customWidth="1"/>
    <col min="8" max="8" width="5.85546875" style="255" customWidth="1"/>
    <col min="9" max="9" width="1.7109375" style="256" customWidth="1"/>
    <col min="10" max="10" width="10.7109375" style="255" customWidth="1"/>
    <col min="11" max="11" width="1.7109375" style="256" customWidth="1"/>
    <col min="12" max="12" width="10.7109375" style="255" customWidth="1"/>
    <col min="13" max="13" width="1.7109375" style="132" customWidth="1"/>
    <col min="14" max="14" width="10.7109375" style="255" customWidth="1"/>
    <col min="15" max="15" width="1.7109375" style="256" customWidth="1"/>
    <col min="16" max="16" width="10.7109375" style="255" customWidth="1"/>
    <col min="17" max="17" width="1.7109375" style="132" customWidth="1"/>
    <col min="18" max="18" width="9.140625" style="255" hidden="1" customWidth="1"/>
    <col min="19" max="19" width="8.7109375" style="255" customWidth="1"/>
    <col min="20" max="20" width="9.140625" style="255" hidden="1" customWidth="1"/>
    <col min="21" max="256" width="9.140625" style="255"/>
    <col min="257" max="258" width="3.28515625" style="255" customWidth="1"/>
    <col min="259" max="259" width="4.7109375" style="255" customWidth="1"/>
    <col min="260" max="260" width="4.28515625" style="255" customWidth="1"/>
    <col min="261" max="261" width="12.7109375" style="255" customWidth="1"/>
    <col min="262" max="262" width="2.7109375" style="255" customWidth="1"/>
    <col min="263" max="263" width="7.7109375" style="255" customWidth="1"/>
    <col min="264" max="264" width="5.85546875" style="255" customWidth="1"/>
    <col min="265" max="265" width="1.7109375" style="255" customWidth="1"/>
    <col min="266" max="266" width="10.7109375" style="255" customWidth="1"/>
    <col min="267" max="267" width="1.7109375" style="255" customWidth="1"/>
    <col min="268" max="268" width="10.7109375" style="255" customWidth="1"/>
    <col min="269" max="269" width="1.7109375" style="255" customWidth="1"/>
    <col min="270" max="270" width="10.7109375" style="255" customWidth="1"/>
    <col min="271" max="271" width="1.7109375" style="255" customWidth="1"/>
    <col min="272" max="272" width="10.7109375" style="255" customWidth="1"/>
    <col min="273" max="273" width="1.7109375" style="255" customWidth="1"/>
    <col min="274" max="274" width="0" style="255" hidden="1" customWidth="1"/>
    <col min="275" max="275" width="8.7109375" style="255" customWidth="1"/>
    <col min="276" max="276" width="0" style="255" hidden="1" customWidth="1"/>
    <col min="277" max="512" width="9.140625" style="255"/>
    <col min="513" max="514" width="3.28515625" style="255" customWidth="1"/>
    <col min="515" max="515" width="4.7109375" style="255" customWidth="1"/>
    <col min="516" max="516" width="4.28515625" style="255" customWidth="1"/>
    <col min="517" max="517" width="12.7109375" style="255" customWidth="1"/>
    <col min="518" max="518" width="2.7109375" style="255" customWidth="1"/>
    <col min="519" max="519" width="7.7109375" style="255" customWidth="1"/>
    <col min="520" max="520" width="5.85546875" style="255" customWidth="1"/>
    <col min="521" max="521" width="1.7109375" style="255" customWidth="1"/>
    <col min="522" max="522" width="10.7109375" style="255" customWidth="1"/>
    <col min="523" max="523" width="1.7109375" style="255" customWidth="1"/>
    <col min="524" max="524" width="10.7109375" style="255" customWidth="1"/>
    <col min="525" max="525" width="1.7109375" style="255" customWidth="1"/>
    <col min="526" max="526" width="10.7109375" style="255" customWidth="1"/>
    <col min="527" max="527" width="1.7109375" style="255" customWidth="1"/>
    <col min="528" max="528" width="10.7109375" style="255" customWidth="1"/>
    <col min="529" max="529" width="1.7109375" style="255" customWidth="1"/>
    <col min="530" max="530" width="0" style="255" hidden="1" customWidth="1"/>
    <col min="531" max="531" width="8.7109375" style="255" customWidth="1"/>
    <col min="532" max="532" width="0" style="255" hidden="1" customWidth="1"/>
    <col min="533" max="768" width="9.140625" style="255"/>
    <col min="769" max="770" width="3.28515625" style="255" customWidth="1"/>
    <col min="771" max="771" width="4.7109375" style="255" customWidth="1"/>
    <col min="772" max="772" width="4.28515625" style="255" customWidth="1"/>
    <col min="773" max="773" width="12.7109375" style="255" customWidth="1"/>
    <col min="774" max="774" width="2.7109375" style="255" customWidth="1"/>
    <col min="775" max="775" width="7.7109375" style="255" customWidth="1"/>
    <col min="776" max="776" width="5.85546875" style="255" customWidth="1"/>
    <col min="777" max="777" width="1.7109375" style="255" customWidth="1"/>
    <col min="778" max="778" width="10.7109375" style="255" customWidth="1"/>
    <col min="779" max="779" width="1.7109375" style="255" customWidth="1"/>
    <col min="780" max="780" width="10.7109375" style="255" customWidth="1"/>
    <col min="781" max="781" width="1.7109375" style="255" customWidth="1"/>
    <col min="782" max="782" width="10.7109375" style="255" customWidth="1"/>
    <col min="783" max="783" width="1.7109375" style="255" customWidth="1"/>
    <col min="784" max="784" width="10.7109375" style="255" customWidth="1"/>
    <col min="785" max="785" width="1.7109375" style="255" customWidth="1"/>
    <col min="786" max="786" width="0" style="255" hidden="1" customWidth="1"/>
    <col min="787" max="787" width="8.7109375" style="255" customWidth="1"/>
    <col min="788" max="788" width="0" style="255" hidden="1" customWidth="1"/>
    <col min="789" max="1024" width="9.140625" style="255"/>
    <col min="1025" max="1026" width="3.28515625" style="255" customWidth="1"/>
    <col min="1027" max="1027" width="4.7109375" style="255" customWidth="1"/>
    <col min="1028" max="1028" width="4.28515625" style="255" customWidth="1"/>
    <col min="1029" max="1029" width="12.7109375" style="255" customWidth="1"/>
    <col min="1030" max="1030" width="2.7109375" style="255" customWidth="1"/>
    <col min="1031" max="1031" width="7.7109375" style="255" customWidth="1"/>
    <col min="1032" max="1032" width="5.85546875" style="255" customWidth="1"/>
    <col min="1033" max="1033" width="1.7109375" style="255" customWidth="1"/>
    <col min="1034" max="1034" width="10.7109375" style="255" customWidth="1"/>
    <col min="1035" max="1035" width="1.7109375" style="255" customWidth="1"/>
    <col min="1036" max="1036" width="10.7109375" style="255" customWidth="1"/>
    <col min="1037" max="1037" width="1.7109375" style="255" customWidth="1"/>
    <col min="1038" max="1038" width="10.7109375" style="255" customWidth="1"/>
    <col min="1039" max="1039" width="1.7109375" style="255" customWidth="1"/>
    <col min="1040" max="1040" width="10.7109375" style="255" customWidth="1"/>
    <col min="1041" max="1041" width="1.7109375" style="255" customWidth="1"/>
    <col min="1042" max="1042" width="0" style="255" hidden="1" customWidth="1"/>
    <col min="1043" max="1043" width="8.7109375" style="255" customWidth="1"/>
    <col min="1044" max="1044" width="0" style="255" hidden="1" customWidth="1"/>
    <col min="1045" max="1280" width="9.140625" style="255"/>
    <col min="1281" max="1282" width="3.28515625" style="255" customWidth="1"/>
    <col min="1283" max="1283" width="4.7109375" style="255" customWidth="1"/>
    <col min="1284" max="1284" width="4.28515625" style="255" customWidth="1"/>
    <col min="1285" max="1285" width="12.7109375" style="255" customWidth="1"/>
    <col min="1286" max="1286" width="2.7109375" style="255" customWidth="1"/>
    <col min="1287" max="1287" width="7.7109375" style="255" customWidth="1"/>
    <col min="1288" max="1288" width="5.85546875" style="255" customWidth="1"/>
    <col min="1289" max="1289" width="1.7109375" style="255" customWidth="1"/>
    <col min="1290" max="1290" width="10.7109375" style="255" customWidth="1"/>
    <col min="1291" max="1291" width="1.7109375" style="255" customWidth="1"/>
    <col min="1292" max="1292" width="10.7109375" style="255" customWidth="1"/>
    <col min="1293" max="1293" width="1.7109375" style="255" customWidth="1"/>
    <col min="1294" max="1294" width="10.7109375" style="255" customWidth="1"/>
    <col min="1295" max="1295" width="1.7109375" style="255" customWidth="1"/>
    <col min="1296" max="1296" width="10.7109375" style="255" customWidth="1"/>
    <col min="1297" max="1297" width="1.7109375" style="255" customWidth="1"/>
    <col min="1298" max="1298" width="0" style="255" hidden="1" customWidth="1"/>
    <col min="1299" max="1299" width="8.7109375" style="255" customWidth="1"/>
    <col min="1300" max="1300" width="0" style="255" hidden="1" customWidth="1"/>
    <col min="1301" max="1536" width="9.140625" style="255"/>
    <col min="1537" max="1538" width="3.28515625" style="255" customWidth="1"/>
    <col min="1539" max="1539" width="4.7109375" style="255" customWidth="1"/>
    <col min="1540" max="1540" width="4.28515625" style="255" customWidth="1"/>
    <col min="1541" max="1541" width="12.7109375" style="255" customWidth="1"/>
    <col min="1542" max="1542" width="2.7109375" style="255" customWidth="1"/>
    <col min="1543" max="1543" width="7.7109375" style="255" customWidth="1"/>
    <col min="1544" max="1544" width="5.85546875" style="255" customWidth="1"/>
    <col min="1545" max="1545" width="1.7109375" style="255" customWidth="1"/>
    <col min="1546" max="1546" width="10.7109375" style="255" customWidth="1"/>
    <col min="1547" max="1547" width="1.7109375" style="255" customWidth="1"/>
    <col min="1548" max="1548" width="10.7109375" style="255" customWidth="1"/>
    <col min="1549" max="1549" width="1.7109375" style="255" customWidth="1"/>
    <col min="1550" max="1550" width="10.7109375" style="255" customWidth="1"/>
    <col min="1551" max="1551" width="1.7109375" style="255" customWidth="1"/>
    <col min="1552" max="1552" width="10.7109375" style="255" customWidth="1"/>
    <col min="1553" max="1553" width="1.7109375" style="255" customWidth="1"/>
    <col min="1554" max="1554" width="0" style="255" hidden="1" customWidth="1"/>
    <col min="1555" max="1555" width="8.7109375" style="255" customWidth="1"/>
    <col min="1556" max="1556" width="0" style="255" hidden="1" customWidth="1"/>
    <col min="1557" max="1792" width="9.140625" style="255"/>
    <col min="1793" max="1794" width="3.28515625" style="255" customWidth="1"/>
    <col min="1795" max="1795" width="4.7109375" style="255" customWidth="1"/>
    <col min="1796" max="1796" width="4.28515625" style="255" customWidth="1"/>
    <col min="1797" max="1797" width="12.7109375" style="255" customWidth="1"/>
    <col min="1798" max="1798" width="2.7109375" style="255" customWidth="1"/>
    <col min="1799" max="1799" width="7.7109375" style="255" customWidth="1"/>
    <col min="1800" max="1800" width="5.85546875" style="255" customWidth="1"/>
    <col min="1801" max="1801" width="1.7109375" style="255" customWidth="1"/>
    <col min="1802" max="1802" width="10.7109375" style="255" customWidth="1"/>
    <col min="1803" max="1803" width="1.7109375" style="255" customWidth="1"/>
    <col min="1804" max="1804" width="10.7109375" style="255" customWidth="1"/>
    <col min="1805" max="1805" width="1.7109375" style="255" customWidth="1"/>
    <col min="1806" max="1806" width="10.7109375" style="255" customWidth="1"/>
    <col min="1807" max="1807" width="1.7109375" style="255" customWidth="1"/>
    <col min="1808" max="1808" width="10.7109375" style="255" customWidth="1"/>
    <col min="1809" max="1809" width="1.7109375" style="255" customWidth="1"/>
    <col min="1810" max="1810" width="0" style="255" hidden="1" customWidth="1"/>
    <col min="1811" max="1811" width="8.7109375" style="255" customWidth="1"/>
    <col min="1812" max="1812" width="0" style="255" hidden="1" customWidth="1"/>
    <col min="1813" max="2048" width="9.140625" style="255"/>
    <col min="2049" max="2050" width="3.28515625" style="255" customWidth="1"/>
    <col min="2051" max="2051" width="4.7109375" style="255" customWidth="1"/>
    <col min="2052" max="2052" width="4.28515625" style="255" customWidth="1"/>
    <col min="2053" max="2053" width="12.7109375" style="255" customWidth="1"/>
    <col min="2054" max="2054" width="2.7109375" style="255" customWidth="1"/>
    <col min="2055" max="2055" width="7.7109375" style="255" customWidth="1"/>
    <col min="2056" max="2056" width="5.85546875" style="255" customWidth="1"/>
    <col min="2057" max="2057" width="1.7109375" style="255" customWidth="1"/>
    <col min="2058" max="2058" width="10.7109375" style="255" customWidth="1"/>
    <col min="2059" max="2059" width="1.7109375" style="255" customWidth="1"/>
    <col min="2060" max="2060" width="10.7109375" style="255" customWidth="1"/>
    <col min="2061" max="2061" width="1.7109375" style="255" customWidth="1"/>
    <col min="2062" max="2062" width="10.7109375" style="255" customWidth="1"/>
    <col min="2063" max="2063" width="1.7109375" style="255" customWidth="1"/>
    <col min="2064" max="2064" width="10.7109375" style="255" customWidth="1"/>
    <col min="2065" max="2065" width="1.7109375" style="255" customWidth="1"/>
    <col min="2066" max="2066" width="0" style="255" hidden="1" customWidth="1"/>
    <col min="2067" max="2067" width="8.7109375" style="255" customWidth="1"/>
    <col min="2068" max="2068" width="0" style="255" hidden="1" customWidth="1"/>
    <col min="2069" max="2304" width="9.140625" style="255"/>
    <col min="2305" max="2306" width="3.28515625" style="255" customWidth="1"/>
    <col min="2307" max="2307" width="4.7109375" style="255" customWidth="1"/>
    <col min="2308" max="2308" width="4.28515625" style="255" customWidth="1"/>
    <col min="2309" max="2309" width="12.7109375" style="255" customWidth="1"/>
    <col min="2310" max="2310" width="2.7109375" style="255" customWidth="1"/>
    <col min="2311" max="2311" width="7.7109375" style="255" customWidth="1"/>
    <col min="2312" max="2312" width="5.85546875" style="255" customWidth="1"/>
    <col min="2313" max="2313" width="1.7109375" style="255" customWidth="1"/>
    <col min="2314" max="2314" width="10.7109375" style="255" customWidth="1"/>
    <col min="2315" max="2315" width="1.7109375" style="255" customWidth="1"/>
    <col min="2316" max="2316" width="10.7109375" style="255" customWidth="1"/>
    <col min="2317" max="2317" width="1.7109375" style="255" customWidth="1"/>
    <col min="2318" max="2318" width="10.7109375" style="255" customWidth="1"/>
    <col min="2319" max="2319" width="1.7109375" style="255" customWidth="1"/>
    <col min="2320" max="2320" width="10.7109375" style="255" customWidth="1"/>
    <col min="2321" max="2321" width="1.7109375" style="255" customWidth="1"/>
    <col min="2322" max="2322" width="0" style="255" hidden="1" customWidth="1"/>
    <col min="2323" max="2323" width="8.7109375" style="255" customWidth="1"/>
    <col min="2324" max="2324" width="0" style="255" hidden="1" customWidth="1"/>
    <col min="2325" max="2560" width="9.140625" style="255"/>
    <col min="2561" max="2562" width="3.28515625" style="255" customWidth="1"/>
    <col min="2563" max="2563" width="4.7109375" style="255" customWidth="1"/>
    <col min="2564" max="2564" width="4.28515625" style="255" customWidth="1"/>
    <col min="2565" max="2565" width="12.7109375" style="255" customWidth="1"/>
    <col min="2566" max="2566" width="2.7109375" style="255" customWidth="1"/>
    <col min="2567" max="2567" width="7.7109375" style="255" customWidth="1"/>
    <col min="2568" max="2568" width="5.85546875" style="255" customWidth="1"/>
    <col min="2569" max="2569" width="1.7109375" style="255" customWidth="1"/>
    <col min="2570" max="2570" width="10.7109375" style="255" customWidth="1"/>
    <col min="2571" max="2571" width="1.7109375" style="255" customWidth="1"/>
    <col min="2572" max="2572" width="10.7109375" style="255" customWidth="1"/>
    <col min="2573" max="2573" width="1.7109375" style="255" customWidth="1"/>
    <col min="2574" max="2574" width="10.7109375" style="255" customWidth="1"/>
    <col min="2575" max="2575" width="1.7109375" style="255" customWidth="1"/>
    <col min="2576" max="2576" width="10.7109375" style="255" customWidth="1"/>
    <col min="2577" max="2577" width="1.7109375" style="255" customWidth="1"/>
    <col min="2578" max="2578" width="0" style="255" hidden="1" customWidth="1"/>
    <col min="2579" max="2579" width="8.7109375" style="255" customWidth="1"/>
    <col min="2580" max="2580" width="0" style="255" hidden="1" customWidth="1"/>
    <col min="2581" max="2816" width="9.140625" style="255"/>
    <col min="2817" max="2818" width="3.28515625" style="255" customWidth="1"/>
    <col min="2819" max="2819" width="4.7109375" style="255" customWidth="1"/>
    <col min="2820" max="2820" width="4.28515625" style="255" customWidth="1"/>
    <col min="2821" max="2821" width="12.7109375" style="255" customWidth="1"/>
    <col min="2822" max="2822" width="2.7109375" style="255" customWidth="1"/>
    <col min="2823" max="2823" width="7.7109375" style="255" customWidth="1"/>
    <col min="2824" max="2824" width="5.85546875" style="255" customWidth="1"/>
    <col min="2825" max="2825" width="1.7109375" style="255" customWidth="1"/>
    <col min="2826" max="2826" width="10.7109375" style="255" customWidth="1"/>
    <col min="2827" max="2827" width="1.7109375" style="255" customWidth="1"/>
    <col min="2828" max="2828" width="10.7109375" style="255" customWidth="1"/>
    <col min="2829" max="2829" width="1.7109375" style="255" customWidth="1"/>
    <col min="2830" max="2830" width="10.7109375" style="255" customWidth="1"/>
    <col min="2831" max="2831" width="1.7109375" style="255" customWidth="1"/>
    <col min="2832" max="2832" width="10.7109375" style="255" customWidth="1"/>
    <col min="2833" max="2833" width="1.7109375" style="255" customWidth="1"/>
    <col min="2834" max="2834" width="0" style="255" hidden="1" customWidth="1"/>
    <col min="2835" max="2835" width="8.7109375" style="255" customWidth="1"/>
    <col min="2836" max="2836" width="0" style="255" hidden="1" customWidth="1"/>
    <col min="2837" max="3072" width="9.140625" style="255"/>
    <col min="3073" max="3074" width="3.28515625" style="255" customWidth="1"/>
    <col min="3075" max="3075" width="4.7109375" style="255" customWidth="1"/>
    <col min="3076" max="3076" width="4.28515625" style="255" customWidth="1"/>
    <col min="3077" max="3077" width="12.7109375" style="255" customWidth="1"/>
    <col min="3078" max="3078" width="2.7109375" style="255" customWidth="1"/>
    <col min="3079" max="3079" width="7.7109375" style="255" customWidth="1"/>
    <col min="3080" max="3080" width="5.85546875" style="255" customWidth="1"/>
    <col min="3081" max="3081" width="1.7109375" style="255" customWidth="1"/>
    <col min="3082" max="3082" width="10.7109375" style="255" customWidth="1"/>
    <col min="3083" max="3083" width="1.7109375" style="255" customWidth="1"/>
    <col min="3084" max="3084" width="10.7109375" style="255" customWidth="1"/>
    <col min="3085" max="3085" width="1.7109375" style="255" customWidth="1"/>
    <col min="3086" max="3086" width="10.7109375" style="255" customWidth="1"/>
    <col min="3087" max="3087" width="1.7109375" style="255" customWidth="1"/>
    <col min="3088" max="3088" width="10.7109375" style="255" customWidth="1"/>
    <col min="3089" max="3089" width="1.7109375" style="255" customWidth="1"/>
    <col min="3090" max="3090" width="0" style="255" hidden="1" customWidth="1"/>
    <col min="3091" max="3091" width="8.7109375" style="255" customWidth="1"/>
    <col min="3092" max="3092" width="0" style="255" hidden="1" customWidth="1"/>
    <col min="3093" max="3328" width="9.140625" style="255"/>
    <col min="3329" max="3330" width="3.28515625" style="255" customWidth="1"/>
    <col min="3331" max="3331" width="4.7109375" style="255" customWidth="1"/>
    <col min="3332" max="3332" width="4.28515625" style="255" customWidth="1"/>
    <col min="3333" max="3333" width="12.7109375" style="255" customWidth="1"/>
    <col min="3334" max="3334" width="2.7109375" style="255" customWidth="1"/>
    <col min="3335" max="3335" width="7.7109375" style="255" customWidth="1"/>
    <col min="3336" max="3336" width="5.85546875" style="255" customWidth="1"/>
    <col min="3337" max="3337" width="1.7109375" style="255" customWidth="1"/>
    <col min="3338" max="3338" width="10.7109375" style="255" customWidth="1"/>
    <col min="3339" max="3339" width="1.7109375" style="255" customWidth="1"/>
    <col min="3340" max="3340" width="10.7109375" style="255" customWidth="1"/>
    <col min="3341" max="3341" width="1.7109375" style="255" customWidth="1"/>
    <col min="3342" max="3342" width="10.7109375" style="255" customWidth="1"/>
    <col min="3343" max="3343" width="1.7109375" style="255" customWidth="1"/>
    <col min="3344" max="3344" width="10.7109375" style="255" customWidth="1"/>
    <col min="3345" max="3345" width="1.7109375" style="255" customWidth="1"/>
    <col min="3346" max="3346" width="0" style="255" hidden="1" customWidth="1"/>
    <col min="3347" max="3347" width="8.7109375" style="255" customWidth="1"/>
    <col min="3348" max="3348" width="0" style="255" hidden="1" customWidth="1"/>
    <col min="3349" max="3584" width="9.140625" style="255"/>
    <col min="3585" max="3586" width="3.28515625" style="255" customWidth="1"/>
    <col min="3587" max="3587" width="4.7109375" style="255" customWidth="1"/>
    <col min="3588" max="3588" width="4.28515625" style="255" customWidth="1"/>
    <col min="3589" max="3589" width="12.7109375" style="255" customWidth="1"/>
    <col min="3590" max="3590" width="2.7109375" style="255" customWidth="1"/>
    <col min="3591" max="3591" width="7.7109375" style="255" customWidth="1"/>
    <col min="3592" max="3592" width="5.85546875" style="255" customWidth="1"/>
    <col min="3593" max="3593" width="1.7109375" style="255" customWidth="1"/>
    <col min="3594" max="3594" width="10.7109375" style="255" customWidth="1"/>
    <col min="3595" max="3595" width="1.7109375" style="255" customWidth="1"/>
    <col min="3596" max="3596" width="10.7109375" style="255" customWidth="1"/>
    <col min="3597" max="3597" width="1.7109375" style="255" customWidth="1"/>
    <col min="3598" max="3598" width="10.7109375" style="255" customWidth="1"/>
    <col min="3599" max="3599" width="1.7109375" style="255" customWidth="1"/>
    <col min="3600" max="3600" width="10.7109375" style="255" customWidth="1"/>
    <col min="3601" max="3601" width="1.7109375" style="255" customWidth="1"/>
    <col min="3602" max="3602" width="0" style="255" hidden="1" customWidth="1"/>
    <col min="3603" max="3603" width="8.7109375" style="255" customWidth="1"/>
    <col min="3604" max="3604" width="0" style="255" hidden="1" customWidth="1"/>
    <col min="3605" max="3840" width="9.140625" style="255"/>
    <col min="3841" max="3842" width="3.28515625" style="255" customWidth="1"/>
    <col min="3843" max="3843" width="4.7109375" style="255" customWidth="1"/>
    <col min="3844" max="3844" width="4.28515625" style="255" customWidth="1"/>
    <col min="3845" max="3845" width="12.7109375" style="255" customWidth="1"/>
    <col min="3846" max="3846" width="2.7109375" style="255" customWidth="1"/>
    <col min="3847" max="3847" width="7.7109375" style="255" customWidth="1"/>
    <col min="3848" max="3848" width="5.85546875" style="255" customWidth="1"/>
    <col min="3849" max="3849" width="1.7109375" style="255" customWidth="1"/>
    <col min="3850" max="3850" width="10.7109375" style="255" customWidth="1"/>
    <col min="3851" max="3851" width="1.7109375" style="255" customWidth="1"/>
    <col min="3852" max="3852" width="10.7109375" style="255" customWidth="1"/>
    <col min="3853" max="3853" width="1.7109375" style="255" customWidth="1"/>
    <col min="3854" max="3854" width="10.7109375" style="255" customWidth="1"/>
    <col min="3855" max="3855" width="1.7109375" style="255" customWidth="1"/>
    <col min="3856" max="3856" width="10.7109375" style="255" customWidth="1"/>
    <col min="3857" max="3857" width="1.7109375" style="255" customWidth="1"/>
    <col min="3858" max="3858" width="0" style="255" hidden="1" customWidth="1"/>
    <col min="3859" max="3859" width="8.7109375" style="255" customWidth="1"/>
    <col min="3860" max="3860" width="0" style="255" hidden="1" customWidth="1"/>
    <col min="3861" max="4096" width="9.140625" style="255"/>
    <col min="4097" max="4098" width="3.28515625" style="255" customWidth="1"/>
    <col min="4099" max="4099" width="4.7109375" style="255" customWidth="1"/>
    <col min="4100" max="4100" width="4.28515625" style="255" customWidth="1"/>
    <col min="4101" max="4101" width="12.7109375" style="255" customWidth="1"/>
    <col min="4102" max="4102" width="2.7109375" style="255" customWidth="1"/>
    <col min="4103" max="4103" width="7.7109375" style="255" customWidth="1"/>
    <col min="4104" max="4104" width="5.85546875" style="255" customWidth="1"/>
    <col min="4105" max="4105" width="1.7109375" style="255" customWidth="1"/>
    <col min="4106" max="4106" width="10.7109375" style="255" customWidth="1"/>
    <col min="4107" max="4107" width="1.7109375" style="255" customWidth="1"/>
    <col min="4108" max="4108" width="10.7109375" style="255" customWidth="1"/>
    <col min="4109" max="4109" width="1.7109375" style="255" customWidth="1"/>
    <col min="4110" max="4110" width="10.7109375" style="255" customWidth="1"/>
    <col min="4111" max="4111" width="1.7109375" style="255" customWidth="1"/>
    <col min="4112" max="4112" width="10.7109375" style="255" customWidth="1"/>
    <col min="4113" max="4113" width="1.7109375" style="255" customWidth="1"/>
    <col min="4114" max="4114" width="0" style="255" hidden="1" customWidth="1"/>
    <col min="4115" max="4115" width="8.7109375" style="255" customWidth="1"/>
    <col min="4116" max="4116" width="0" style="255" hidden="1" customWidth="1"/>
    <col min="4117" max="4352" width="9.140625" style="255"/>
    <col min="4353" max="4354" width="3.28515625" style="255" customWidth="1"/>
    <col min="4355" max="4355" width="4.7109375" style="255" customWidth="1"/>
    <col min="4356" max="4356" width="4.28515625" style="255" customWidth="1"/>
    <col min="4357" max="4357" width="12.7109375" style="255" customWidth="1"/>
    <col min="4358" max="4358" width="2.7109375" style="255" customWidth="1"/>
    <col min="4359" max="4359" width="7.7109375" style="255" customWidth="1"/>
    <col min="4360" max="4360" width="5.85546875" style="255" customWidth="1"/>
    <col min="4361" max="4361" width="1.7109375" style="255" customWidth="1"/>
    <col min="4362" max="4362" width="10.7109375" style="255" customWidth="1"/>
    <col min="4363" max="4363" width="1.7109375" style="255" customWidth="1"/>
    <col min="4364" max="4364" width="10.7109375" style="255" customWidth="1"/>
    <col min="4365" max="4365" width="1.7109375" style="255" customWidth="1"/>
    <col min="4366" max="4366" width="10.7109375" style="255" customWidth="1"/>
    <col min="4367" max="4367" width="1.7109375" style="255" customWidth="1"/>
    <col min="4368" max="4368" width="10.7109375" style="255" customWidth="1"/>
    <col min="4369" max="4369" width="1.7109375" style="255" customWidth="1"/>
    <col min="4370" max="4370" width="0" style="255" hidden="1" customWidth="1"/>
    <col min="4371" max="4371" width="8.7109375" style="255" customWidth="1"/>
    <col min="4372" max="4372" width="0" style="255" hidden="1" customWidth="1"/>
    <col min="4373" max="4608" width="9.140625" style="255"/>
    <col min="4609" max="4610" width="3.28515625" style="255" customWidth="1"/>
    <col min="4611" max="4611" width="4.7109375" style="255" customWidth="1"/>
    <col min="4612" max="4612" width="4.28515625" style="255" customWidth="1"/>
    <col min="4613" max="4613" width="12.7109375" style="255" customWidth="1"/>
    <col min="4614" max="4614" width="2.7109375" style="255" customWidth="1"/>
    <col min="4615" max="4615" width="7.7109375" style="255" customWidth="1"/>
    <col min="4616" max="4616" width="5.85546875" style="255" customWidth="1"/>
    <col min="4617" max="4617" width="1.7109375" style="255" customWidth="1"/>
    <col min="4618" max="4618" width="10.7109375" style="255" customWidth="1"/>
    <col min="4619" max="4619" width="1.7109375" style="255" customWidth="1"/>
    <col min="4620" max="4620" width="10.7109375" style="255" customWidth="1"/>
    <col min="4621" max="4621" width="1.7109375" style="255" customWidth="1"/>
    <col min="4622" max="4622" width="10.7109375" style="255" customWidth="1"/>
    <col min="4623" max="4623" width="1.7109375" style="255" customWidth="1"/>
    <col min="4624" max="4624" width="10.7109375" style="255" customWidth="1"/>
    <col min="4625" max="4625" width="1.7109375" style="255" customWidth="1"/>
    <col min="4626" max="4626" width="0" style="255" hidden="1" customWidth="1"/>
    <col min="4627" max="4627" width="8.7109375" style="255" customWidth="1"/>
    <col min="4628" max="4628" width="0" style="255" hidden="1" customWidth="1"/>
    <col min="4629" max="4864" width="9.140625" style="255"/>
    <col min="4865" max="4866" width="3.28515625" style="255" customWidth="1"/>
    <col min="4867" max="4867" width="4.7109375" style="255" customWidth="1"/>
    <col min="4868" max="4868" width="4.28515625" style="255" customWidth="1"/>
    <col min="4869" max="4869" width="12.7109375" style="255" customWidth="1"/>
    <col min="4870" max="4870" width="2.7109375" style="255" customWidth="1"/>
    <col min="4871" max="4871" width="7.7109375" style="255" customWidth="1"/>
    <col min="4872" max="4872" width="5.85546875" style="255" customWidth="1"/>
    <col min="4873" max="4873" width="1.7109375" style="255" customWidth="1"/>
    <col min="4874" max="4874" width="10.7109375" style="255" customWidth="1"/>
    <col min="4875" max="4875" width="1.7109375" style="255" customWidth="1"/>
    <col min="4876" max="4876" width="10.7109375" style="255" customWidth="1"/>
    <col min="4877" max="4877" width="1.7109375" style="255" customWidth="1"/>
    <col min="4878" max="4878" width="10.7109375" style="255" customWidth="1"/>
    <col min="4879" max="4879" width="1.7109375" style="255" customWidth="1"/>
    <col min="4880" max="4880" width="10.7109375" style="255" customWidth="1"/>
    <col min="4881" max="4881" width="1.7109375" style="255" customWidth="1"/>
    <col min="4882" max="4882" width="0" style="255" hidden="1" customWidth="1"/>
    <col min="4883" max="4883" width="8.7109375" style="255" customWidth="1"/>
    <col min="4884" max="4884" width="0" style="255" hidden="1" customWidth="1"/>
    <col min="4885" max="5120" width="9.140625" style="255"/>
    <col min="5121" max="5122" width="3.28515625" style="255" customWidth="1"/>
    <col min="5123" max="5123" width="4.7109375" style="255" customWidth="1"/>
    <col min="5124" max="5124" width="4.28515625" style="255" customWidth="1"/>
    <col min="5125" max="5125" width="12.7109375" style="255" customWidth="1"/>
    <col min="5126" max="5126" width="2.7109375" style="255" customWidth="1"/>
    <col min="5127" max="5127" width="7.7109375" style="255" customWidth="1"/>
    <col min="5128" max="5128" width="5.85546875" style="255" customWidth="1"/>
    <col min="5129" max="5129" width="1.7109375" style="255" customWidth="1"/>
    <col min="5130" max="5130" width="10.7109375" style="255" customWidth="1"/>
    <col min="5131" max="5131" width="1.7109375" style="255" customWidth="1"/>
    <col min="5132" max="5132" width="10.7109375" style="255" customWidth="1"/>
    <col min="5133" max="5133" width="1.7109375" style="255" customWidth="1"/>
    <col min="5134" max="5134" width="10.7109375" style="255" customWidth="1"/>
    <col min="5135" max="5135" width="1.7109375" style="255" customWidth="1"/>
    <col min="5136" max="5136" width="10.7109375" style="255" customWidth="1"/>
    <col min="5137" max="5137" width="1.7109375" style="255" customWidth="1"/>
    <col min="5138" max="5138" width="0" style="255" hidden="1" customWidth="1"/>
    <col min="5139" max="5139" width="8.7109375" style="255" customWidth="1"/>
    <col min="5140" max="5140" width="0" style="255" hidden="1" customWidth="1"/>
    <col min="5141" max="5376" width="9.140625" style="255"/>
    <col min="5377" max="5378" width="3.28515625" style="255" customWidth="1"/>
    <col min="5379" max="5379" width="4.7109375" style="255" customWidth="1"/>
    <col min="5380" max="5380" width="4.28515625" style="255" customWidth="1"/>
    <col min="5381" max="5381" width="12.7109375" style="255" customWidth="1"/>
    <col min="5382" max="5382" width="2.7109375" style="255" customWidth="1"/>
    <col min="5383" max="5383" width="7.7109375" style="255" customWidth="1"/>
    <col min="5384" max="5384" width="5.85546875" style="255" customWidth="1"/>
    <col min="5385" max="5385" width="1.7109375" style="255" customWidth="1"/>
    <col min="5386" max="5386" width="10.7109375" style="255" customWidth="1"/>
    <col min="5387" max="5387" width="1.7109375" style="255" customWidth="1"/>
    <col min="5388" max="5388" width="10.7109375" style="255" customWidth="1"/>
    <col min="5389" max="5389" width="1.7109375" style="255" customWidth="1"/>
    <col min="5390" max="5390" width="10.7109375" style="255" customWidth="1"/>
    <col min="5391" max="5391" width="1.7109375" style="255" customWidth="1"/>
    <col min="5392" max="5392" width="10.7109375" style="255" customWidth="1"/>
    <col min="5393" max="5393" width="1.7109375" style="255" customWidth="1"/>
    <col min="5394" max="5394" width="0" style="255" hidden="1" customWidth="1"/>
    <col min="5395" max="5395" width="8.7109375" style="255" customWidth="1"/>
    <col min="5396" max="5396" width="0" style="255" hidden="1" customWidth="1"/>
    <col min="5397" max="5632" width="9.140625" style="255"/>
    <col min="5633" max="5634" width="3.28515625" style="255" customWidth="1"/>
    <col min="5635" max="5635" width="4.7109375" style="255" customWidth="1"/>
    <col min="5636" max="5636" width="4.28515625" style="255" customWidth="1"/>
    <col min="5637" max="5637" width="12.7109375" style="255" customWidth="1"/>
    <col min="5638" max="5638" width="2.7109375" style="255" customWidth="1"/>
    <col min="5639" max="5639" width="7.7109375" style="255" customWidth="1"/>
    <col min="5640" max="5640" width="5.85546875" style="255" customWidth="1"/>
    <col min="5641" max="5641" width="1.7109375" style="255" customWidth="1"/>
    <col min="5642" max="5642" width="10.7109375" style="255" customWidth="1"/>
    <col min="5643" max="5643" width="1.7109375" style="255" customWidth="1"/>
    <col min="5644" max="5644" width="10.7109375" style="255" customWidth="1"/>
    <col min="5645" max="5645" width="1.7109375" style="255" customWidth="1"/>
    <col min="5646" max="5646" width="10.7109375" style="255" customWidth="1"/>
    <col min="5647" max="5647" width="1.7109375" style="255" customWidth="1"/>
    <col min="5648" max="5648" width="10.7109375" style="255" customWidth="1"/>
    <col min="5649" max="5649" width="1.7109375" style="255" customWidth="1"/>
    <col min="5650" max="5650" width="0" style="255" hidden="1" customWidth="1"/>
    <col min="5651" max="5651" width="8.7109375" style="255" customWidth="1"/>
    <col min="5652" max="5652" width="0" style="255" hidden="1" customWidth="1"/>
    <col min="5653" max="5888" width="9.140625" style="255"/>
    <col min="5889" max="5890" width="3.28515625" style="255" customWidth="1"/>
    <col min="5891" max="5891" width="4.7109375" style="255" customWidth="1"/>
    <col min="5892" max="5892" width="4.28515625" style="255" customWidth="1"/>
    <col min="5893" max="5893" width="12.7109375" style="255" customWidth="1"/>
    <col min="5894" max="5894" width="2.7109375" style="255" customWidth="1"/>
    <col min="5895" max="5895" width="7.7109375" style="255" customWidth="1"/>
    <col min="5896" max="5896" width="5.85546875" style="255" customWidth="1"/>
    <col min="5897" max="5897" width="1.7109375" style="255" customWidth="1"/>
    <col min="5898" max="5898" width="10.7109375" style="255" customWidth="1"/>
    <col min="5899" max="5899" width="1.7109375" style="255" customWidth="1"/>
    <col min="5900" max="5900" width="10.7109375" style="255" customWidth="1"/>
    <col min="5901" max="5901" width="1.7109375" style="255" customWidth="1"/>
    <col min="5902" max="5902" width="10.7109375" style="255" customWidth="1"/>
    <col min="5903" max="5903" width="1.7109375" style="255" customWidth="1"/>
    <col min="5904" max="5904" width="10.7109375" style="255" customWidth="1"/>
    <col min="5905" max="5905" width="1.7109375" style="255" customWidth="1"/>
    <col min="5906" max="5906" width="0" style="255" hidden="1" customWidth="1"/>
    <col min="5907" max="5907" width="8.7109375" style="255" customWidth="1"/>
    <col min="5908" max="5908" width="0" style="255" hidden="1" customWidth="1"/>
    <col min="5909" max="6144" width="9.140625" style="255"/>
    <col min="6145" max="6146" width="3.28515625" style="255" customWidth="1"/>
    <col min="6147" max="6147" width="4.7109375" style="255" customWidth="1"/>
    <col min="6148" max="6148" width="4.28515625" style="255" customWidth="1"/>
    <col min="6149" max="6149" width="12.7109375" style="255" customWidth="1"/>
    <col min="6150" max="6150" width="2.7109375" style="255" customWidth="1"/>
    <col min="6151" max="6151" width="7.7109375" style="255" customWidth="1"/>
    <col min="6152" max="6152" width="5.85546875" style="255" customWidth="1"/>
    <col min="6153" max="6153" width="1.7109375" style="255" customWidth="1"/>
    <col min="6154" max="6154" width="10.7109375" style="255" customWidth="1"/>
    <col min="6155" max="6155" width="1.7109375" style="255" customWidth="1"/>
    <col min="6156" max="6156" width="10.7109375" style="255" customWidth="1"/>
    <col min="6157" max="6157" width="1.7109375" style="255" customWidth="1"/>
    <col min="6158" max="6158" width="10.7109375" style="255" customWidth="1"/>
    <col min="6159" max="6159" width="1.7109375" style="255" customWidth="1"/>
    <col min="6160" max="6160" width="10.7109375" style="255" customWidth="1"/>
    <col min="6161" max="6161" width="1.7109375" style="255" customWidth="1"/>
    <col min="6162" max="6162" width="0" style="255" hidden="1" customWidth="1"/>
    <col min="6163" max="6163" width="8.7109375" style="255" customWidth="1"/>
    <col min="6164" max="6164" width="0" style="255" hidden="1" customWidth="1"/>
    <col min="6165" max="6400" width="9.140625" style="255"/>
    <col min="6401" max="6402" width="3.28515625" style="255" customWidth="1"/>
    <col min="6403" max="6403" width="4.7109375" style="255" customWidth="1"/>
    <col min="6404" max="6404" width="4.28515625" style="255" customWidth="1"/>
    <col min="6405" max="6405" width="12.7109375" style="255" customWidth="1"/>
    <col min="6406" max="6406" width="2.7109375" style="255" customWidth="1"/>
    <col min="6407" max="6407" width="7.7109375" style="255" customWidth="1"/>
    <col min="6408" max="6408" width="5.85546875" style="255" customWidth="1"/>
    <col min="6409" max="6409" width="1.7109375" style="255" customWidth="1"/>
    <col min="6410" max="6410" width="10.7109375" style="255" customWidth="1"/>
    <col min="6411" max="6411" width="1.7109375" style="255" customWidth="1"/>
    <col min="6412" max="6412" width="10.7109375" style="255" customWidth="1"/>
    <col min="6413" max="6413" width="1.7109375" style="255" customWidth="1"/>
    <col min="6414" max="6414" width="10.7109375" style="255" customWidth="1"/>
    <col min="6415" max="6415" width="1.7109375" style="255" customWidth="1"/>
    <col min="6416" max="6416" width="10.7109375" style="255" customWidth="1"/>
    <col min="6417" max="6417" width="1.7109375" style="255" customWidth="1"/>
    <col min="6418" max="6418" width="0" style="255" hidden="1" customWidth="1"/>
    <col min="6419" max="6419" width="8.7109375" style="255" customWidth="1"/>
    <col min="6420" max="6420" width="0" style="255" hidden="1" customWidth="1"/>
    <col min="6421" max="6656" width="9.140625" style="255"/>
    <col min="6657" max="6658" width="3.28515625" style="255" customWidth="1"/>
    <col min="6659" max="6659" width="4.7109375" style="255" customWidth="1"/>
    <col min="6660" max="6660" width="4.28515625" style="255" customWidth="1"/>
    <col min="6661" max="6661" width="12.7109375" style="255" customWidth="1"/>
    <col min="6662" max="6662" width="2.7109375" style="255" customWidth="1"/>
    <col min="6663" max="6663" width="7.7109375" style="255" customWidth="1"/>
    <col min="6664" max="6664" width="5.85546875" style="255" customWidth="1"/>
    <col min="6665" max="6665" width="1.7109375" style="255" customWidth="1"/>
    <col min="6666" max="6666" width="10.7109375" style="255" customWidth="1"/>
    <col min="6667" max="6667" width="1.7109375" style="255" customWidth="1"/>
    <col min="6668" max="6668" width="10.7109375" style="255" customWidth="1"/>
    <col min="6669" max="6669" width="1.7109375" style="255" customWidth="1"/>
    <col min="6670" max="6670" width="10.7109375" style="255" customWidth="1"/>
    <col min="6671" max="6671" width="1.7109375" style="255" customWidth="1"/>
    <col min="6672" max="6672" width="10.7109375" style="255" customWidth="1"/>
    <col min="6673" max="6673" width="1.7109375" style="255" customWidth="1"/>
    <col min="6674" max="6674" width="0" style="255" hidden="1" customWidth="1"/>
    <col min="6675" max="6675" width="8.7109375" style="255" customWidth="1"/>
    <col min="6676" max="6676" width="0" style="255" hidden="1" customWidth="1"/>
    <col min="6677" max="6912" width="9.140625" style="255"/>
    <col min="6913" max="6914" width="3.28515625" style="255" customWidth="1"/>
    <col min="6915" max="6915" width="4.7109375" style="255" customWidth="1"/>
    <col min="6916" max="6916" width="4.28515625" style="255" customWidth="1"/>
    <col min="6917" max="6917" width="12.7109375" style="255" customWidth="1"/>
    <col min="6918" max="6918" width="2.7109375" style="255" customWidth="1"/>
    <col min="6919" max="6919" width="7.7109375" style="255" customWidth="1"/>
    <col min="6920" max="6920" width="5.85546875" style="255" customWidth="1"/>
    <col min="6921" max="6921" width="1.7109375" style="255" customWidth="1"/>
    <col min="6922" max="6922" width="10.7109375" style="255" customWidth="1"/>
    <col min="6923" max="6923" width="1.7109375" style="255" customWidth="1"/>
    <col min="6924" max="6924" width="10.7109375" style="255" customWidth="1"/>
    <col min="6925" max="6925" width="1.7109375" style="255" customWidth="1"/>
    <col min="6926" max="6926" width="10.7109375" style="255" customWidth="1"/>
    <col min="6927" max="6927" width="1.7109375" style="255" customWidth="1"/>
    <col min="6928" max="6928" width="10.7109375" style="255" customWidth="1"/>
    <col min="6929" max="6929" width="1.7109375" style="255" customWidth="1"/>
    <col min="6930" max="6930" width="0" style="255" hidden="1" customWidth="1"/>
    <col min="6931" max="6931" width="8.7109375" style="255" customWidth="1"/>
    <col min="6932" max="6932" width="0" style="255" hidden="1" customWidth="1"/>
    <col min="6933" max="7168" width="9.140625" style="255"/>
    <col min="7169" max="7170" width="3.28515625" style="255" customWidth="1"/>
    <col min="7171" max="7171" width="4.7109375" style="255" customWidth="1"/>
    <col min="7172" max="7172" width="4.28515625" style="255" customWidth="1"/>
    <col min="7173" max="7173" width="12.7109375" style="255" customWidth="1"/>
    <col min="7174" max="7174" width="2.7109375" style="255" customWidth="1"/>
    <col min="7175" max="7175" width="7.7109375" style="255" customWidth="1"/>
    <col min="7176" max="7176" width="5.85546875" style="255" customWidth="1"/>
    <col min="7177" max="7177" width="1.7109375" style="255" customWidth="1"/>
    <col min="7178" max="7178" width="10.7109375" style="255" customWidth="1"/>
    <col min="7179" max="7179" width="1.7109375" style="255" customWidth="1"/>
    <col min="7180" max="7180" width="10.7109375" style="255" customWidth="1"/>
    <col min="7181" max="7181" width="1.7109375" style="255" customWidth="1"/>
    <col min="7182" max="7182" width="10.7109375" style="255" customWidth="1"/>
    <col min="7183" max="7183" width="1.7109375" style="255" customWidth="1"/>
    <col min="7184" max="7184" width="10.7109375" style="255" customWidth="1"/>
    <col min="7185" max="7185" width="1.7109375" style="255" customWidth="1"/>
    <col min="7186" max="7186" width="0" style="255" hidden="1" customWidth="1"/>
    <col min="7187" max="7187" width="8.7109375" style="255" customWidth="1"/>
    <col min="7188" max="7188" width="0" style="255" hidden="1" customWidth="1"/>
    <col min="7189" max="7424" width="9.140625" style="255"/>
    <col min="7425" max="7426" width="3.28515625" style="255" customWidth="1"/>
    <col min="7427" max="7427" width="4.7109375" style="255" customWidth="1"/>
    <col min="7428" max="7428" width="4.28515625" style="255" customWidth="1"/>
    <col min="7429" max="7429" width="12.7109375" style="255" customWidth="1"/>
    <col min="7430" max="7430" width="2.7109375" style="255" customWidth="1"/>
    <col min="7431" max="7431" width="7.7109375" style="255" customWidth="1"/>
    <col min="7432" max="7432" width="5.85546875" style="255" customWidth="1"/>
    <col min="7433" max="7433" width="1.7109375" style="255" customWidth="1"/>
    <col min="7434" max="7434" width="10.7109375" style="255" customWidth="1"/>
    <col min="7435" max="7435" width="1.7109375" style="255" customWidth="1"/>
    <col min="7436" max="7436" width="10.7109375" style="255" customWidth="1"/>
    <col min="7437" max="7437" width="1.7109375" style="255" customWidth="1"/>
    <col min="7438" max="7438" width="10.7109375" style="255" customWidth="1"/>
    <col min="7439" max="7439" width="1.7109375" style="255" customWidth="1"/>
    <col min="7440" max="7440" width="10.7109375" style="255" customWidth="1"/>
    <col min="7441" max="7441" width="1.7109375" style="255" customWidth="1"/>
    <col min="7442" max="7442" width="0" style="255" hidden="1" customWidth="1"/>
    <col min="7443" max="7443" width="8.7109375" style="255" customWidth="1"/>
    <col min="7444" max="7444" width="0" style="255" hidden="1" customWidth="1"/>
    <col min="7445" max="7680" width="9.140625" style="255"/>
    <col min="7681" max="7682" width="3.28515625" style="255" customWidth="1"/>
    <col min="7683" max="7683" width="4.7109375" style="255" customWidth="1"/>
    <col min="7684" max="7684" width="4.28515625" style="255" customWidth="1"/>
    <col min="7685" max="7685" width="12.7109375" style="255" customWidth="1"/>
    <col min="7686" max="7686" width="2.7109375" style="255" customWidth="1"/>
    <col min="7687" max="7687" width="7.7109375" style="255" customWidth="1"/>
    <col min="7688" max="7688" width="5.85546875" style="255" customWidth="1"/>
    <col min="7689" max="7689" width="1.7109375" style="255" customWidth="1"/>
    <col min="7690" max="7690" width="10.7109375" style="255" customWidth="1"/>
    <col min="7691" max="7691" width="1.7109375" style="255" customWidth="1"/>
    <col min="7692" max="7692" width="10.7109375" style="255" customWidth="1"/>
    <col min="7693" max="7693" width="1.7109375" style="255" customWidth="1"/>
    <col min="7694" max="7694" width="10.7109375" style="255" customWidth="1"/>
    <col min="7695" max="7695" width="1.7109375" style="255" customWidth="1"/>
    <col min="7696" max="7696" width="10.7109375" style="255" customWidth="1"/>
    <col min="7697" max="7697" width="1.7109375" style="255" customWidth="1"/>
    <col min="7698" max="7698" width="0" style="255" hidden="1" customWidth="1"/>
    <col min="7699" max="7699" width="8.7109375" style="255" customWidth="1"/>
    <col min="7700" max="7700" width="0" style="255" hidden="1" customWidth="1"/>
    <col min="7701" max="7936" width="9.140625" style="255"/>
    <col min="7937" max="7938" width="3.28515625" style="255" customWidth="1"/>
    <col min="7939" max="7939" width="4.7109375" style="255" customWidth="1"/>
    <col min="7940" max="7940" width="4.28515625" style="255" customWidth="1"/>
    <col min="7941" max="7941" width="12.7109375" style="255" customWidth="1"/>
    <col min="7942" max="7942" width="2.7109375" style="255" customWidth="1"/>
    <col min="7943" max="7943" width="7.7109375" style="255" customWidth="1"/>
    <col min="7944" max="7944" width="5.85546875" style="255" customWidth="1"/>
    <col min="7945" max="7945" width="1.7109375" style="255" customWidth="1"/>
    <col min="7946" max="7946" width="10.7109375" style="255" customWidth="1"/>
    <col min="7947" max="7947" width="1.7109375" style="255" customWidth="1"/>
    <col min="7948" max="7948" width="10.7109375" style="255" customWidth="1"/>
    <col min="7949" max="7949" width="1.7109375" style="255" customWidth="1"/>
    <col min="7950" max="7950" width="10.7109375" style="255" customWidth="1"/>
    <col min="7951" max="7951" width="1.7109375" style="255" customWidth="1"/>
    <col min="7952" max="7952" width="10.7109375" style="255" customWidth="1"/>
    <col min="7953" max="7953" width="1.7109375" style="255" customWidth="1"/>
    <col min="7954" max="7954" width="0" style="255" hidden="1" customWidth="1"/>
    <col min="7955" max="7955" width="8.7109375" style="255" customWidth="1"/>
    <col min="7956" max="7956" width="0" style="255" hidden="1" customWidth="1"/>
    <col min="7957" max="8192" width="9.140625" style="255"/>
    <col min="8193" max="8194" width="3.28515625" style="255" customWidth="1"/>
    <col min="8195" max="8195" width="4.7109375" style="255" customWidth="1"/>
    <col min="8196" max="8196" width="4.28515625" style="255" customWidth="1"/>
    <col min="8197" max="8197" width="12.7109375" style="255" customWidth="1"/>
    <col min="8198" max="8198" width="2.7109375" style="255" customWidth="1"/>
    <col min="8199" max="8199" width="7.7109375" style="255" customWidth="1"/>
    <col min="8200" max="8200" width="5.85546875" style="255" customWidth="1"/>
    <col min="8201" max="8201" width="1.7109375" style="255" customWidth="1"/>
    <col min="8202" max="8202" width="10.7109375" style="255" customWidth="1"/>
    <col min="8203" max="8203" width="1.7109375" style="255" customWidth="1"/>
    <col min="8204" max="8204" width="10.7109375" style="255" customWidth="1"/>
    <col min="8205" max="8205" width="1.7109375" style="255" customWidth="1"/>
    <col min="8206" max="8206" width="10.7109375" style="255" customWidth="1"/>
    <col min="8207" max="8207" width="1.7109375" style="255" customWidth="1"/>
    <col min="8208" max="8208" width="10.7109375" style="255" customWidth="1"/>
    <col min="8209" max="8209" width="1.7109375" style="255" customWidth="1"/>
    <col min="8210" max="8210" width="0" style="255" hidden="1" customWidth="1"/>
    <col min="8211" max="8211" width="8.7109375" style="255" customWidth="1"/>
    <col min="8212" max="8212" width="0" style="255" hidden="1" customWidth="1"/>
    <col min="8213" max="8448" width="9.140625" style="255"/>
    <col min="8449" max="8450" width="3.28515625" style="255" customWidth="1"/>
    <col min="8451" max="8451" width="4.7109375" style="255" customWidth="1"/>
    <col min="8452" max="8452" width="4.28515625" style="255" customWidth="1"/>
    <col min="8453" max="8453" width="12.7109375" style="255" customWidth="1"/>
    <col min="8454" max="8454" width="2.7109375" style="255" customWidth="1"/>
    <col min="8455" max="8455" width="7.7109375" style="255" customWidth="1"/>
    <col min="8456" max="8456" width="5.85546875" style="255" customWidth="1"/>
    <col min="8457" max="8457" width="1.7109375" style="255" customWidth="1"/>
    <col min="8458" max="8458" width="10.7109375" style="255" customWidth="1"/>
    <col min="8459" max="8459" width="1.7109375" style="255" customWidth="1"/>
    <col min="8460" max="8460" width="10.7109375" style="255" customWidth="1"/>
    <col min="8461" max="8461" width="1.7109375" style="255" customWidth="1"/>
    <col min="8462" max="8462" width="10.7109375" style="255" customWidth="1"/>
    <col min="8463" max="8463" width="1.7109375" style="255" customWidth="1"/>
    <col min="8464" max="8464" width="10.7109375" style="255" customWidth="1"/>
    <col min="8465" max="8465" width="1.7109375" style="255" customWidth="1"/>
    <col min="8466" max="8466" width="0" style="255" hidden="1" customWidth="1"/>
    <col min="8467" max="8467" width="8.7109375" style="255" customWidth="1"/>
    <col min="8468" max="8468" width="0" style="255" hidden="1" customWidth="1"/>
    <col min="8469" max="8704" width="9.140625" style="255"/>
    <col min="8705" max="8706" width="3.28515625" style="255" customWidth="1"/>
    <col min="8707" max="8707" width="4.7109375" style="255" customWidth="1"/>
    <col min="8708" max="8708" width="4.28515625" style="255" customWidth="1"/>
    <col min="8709" max="8709" width="12.7109375" style="255" customWidth="1"/>
    <col min="8710" max="8710" width="2.7109375" style="255" customWidth="1"/>
    <col min="8711" max="8711" width="7.7109375" style="255" customWidth="1"/>
    <col min="8712" max="8712" width="5.85546875" style="255" customWidth="1"/>
    <col min="8713" max="8713" width="1.7109375" style="255" customWidth="1"/>
    <col min="8714" max="8714" width="10.7109375" style="255" customWidth="1"/>
    <col min="8715" max="8715" width="1.7109375" style="255" customWidth="1"/>
    <col min="8716" max="8716" width="10.7109375" style="255" customWidth="1"/>
    <col min="8717" max="8717" width="1.7109375" style="255" customWidth="1"/>
    <col min="8718" max="8718" width="10.7109375" style="255" customWidth="1"/>
    <col min="8719" max="8719" width="1.7109375" style="255" customWidth="1"/>
    <col min="8720" max="8720" width="10.7109375" style="255" customWidth="1"/>
    <col min="8721" max="8721" width="1.7109375" style="255" customWidth="1"/>
    <col min="8722" max="8722" width="0" style="255" hidden="1" customWidth="1"/>
    <col min="8723" max="8723" width="8.7109375" style="255" customWidth="1"/>
    <col min="8724" max="8724" width="0" style="255" hidden="1" customWidth="1"/>
    <col min="8725" max="8960" width="9.140625" style="255"/>
    <col min="8961" max="8962" width="3.28515625" style="255" customWidth="1"/>
    <col min="8963" max="8963" width="4.7109375" style="255" customWidth="1"/>
    <col min="8964" max="8964" width="4.28515625" style="255" customWidth="1"/>
    <col min="8965" max="8965" width="12.7109375" style="255" customWidth="1"/>
    <col min="8966" max="8966" width="2.7109375" style="255" customWidth="1"/>
    <col min="8967" max="8967" width="7.7109375" style="255" customWidth="1"/>
    <col min="8968" max="8968" width="5.85546875" style="255" customWidth="1"/>
    <col min="8969" max="8969" width="1.7109375" style="255" customWidth="1"/>
    <col min="8970" max="8970" width="10.7109375" style="255" customWidth="1"/>
    <col min="8971" max="8971" width="1.7109375" style="255" customWidth="1"/>
    <col min="8972" max="8972" width="10.7109375" style="255" customWidth="1"/>
    <col min="8973" max="8973" width="1.7109375" style="255" customWidth="1"/>
    <col min="8974" max="8974" width="10.7109375" style="255" customWidth="1"/>
    <col min="8975" max="8975" width="1.7109375" style="255" customWidth="1"/>
    <col min="8976" max="8976" width="10.7109375" style="255" customWidth="1"/>
    <col min="8977" max="8977" width="1.7109375" style="255" customWidth="1"/>
    <col min="8978" max="8978" width="0" style="255" hidden="1" customWidth="1"/>
    <col min="8979" max="8979" width="8.7109375" style="255" customWidth="1"/>
    <col min="8980" max="8980" width="0" style="255" hidden="1" customWidth="1"/>
    <col min="8981" max="9216" width="9.140625" style="255"/>
    <col min="9217" max="9218" width="3.28515625" style="255" customWidth="1"/>
    <col min="9219" max="9219" width="4.7109375" style="255" customWidth="1"/>
    <col min="9220" max="9220" width="4.28515625" style="255" customWidth="1"/>
    <col min="9221" max="9221" width="12.7109375" style="255" customWidth="1"/>
    <col min="9222" max="9222" width="2.7109375" style="255" customWidth="1"/>
    <col min="9223" max="9223" width="7.7109375" style="255" customWidth="1"/>
    <col min="9224" max="9224" width="5.85546875" style="255" customWidth="1"/>
    <col min="9225" max="9225" width="1.7109375" style="255" customWidth="1"/>
    <col min="9226" max="9226" width="10.7109375" style="255" customWidth="1"/>
    <col min="9227" max="9227" width="1.7109375" style="255" customWidth="1"/>
    <col min="9228" max="9228" width="10.7109375" style="255" customWidth="1"/>
    <col min="9229" max="9229" width="1.7109375" style="255" customWidth="1"/>
    <col min="9230" max="9230" width="10.7109375" style="255" customWidth="1"/>
    <col min="9231" max="9231" width="1.7109375" style="255" customWidth="1"/>
    <col min="9232" max="9232" width="10.7109375" style="255" customWidth="1"/>
    <col min="9233" max="9233" width="1.7109375" style="255" customWidth="1"/>
    <col min="9234" max="9234" width="0" style="255" hidden="1" customWidth="1"/>
    <col min="9235" max="9235" width="8.7109375" style="255" customWidth="1"/>
    <col min="9236" max="9236" width="0" style="255" hidden="1" customWidth="1"/>
    <col min="9237" max="9472" width="9.140625" style="255"/>
    <col min="9473" max="9474" width="3.28515625" style="255" customWidth="1"/>
    <col min="9475" max="9475" width="4.7109375" style="255" customWidth="1"/>
    <col min="9476" max="9476" width="4.28515625" style="255" customWidth="1"/>
    <col min="9477" max="9477" width="12.7109375" style="255" customWidth="1"/>
    <col min="9478" max="9478" width="2.7109375" style="255" customWidth="1"/>
    <col min="9479" max="9479" width="7.7109375" style="255" customWidth="1"/>
    <col min="9480" max="9480" width="5.85546875" style="255" customWidth="1"/>
    <col min="9481" max="9481" width="1.7109375" style="255" customWidth="1"/>
    <col min="9482" max="9482" width="10.7109375" style="255" customWidth="1"/>
    <col min="9483" max="9483" width="1.7109375" style="255" customWidth="1"/>
    <col min="9484" max="9484" width="10.7109375" style="255" customWidth="1"/>
    <col min="9485" max="9485" width="1.7109375" style="255" customWidth="1"/>
    <col min="9486" max="9486" width="10.7109375" style="255" customWidth="1"/>
    <col min="9487" max="9487" width="1.7109375" style="255" customWidth="1"/>
    <col min="9488" max="9488" width="10.7109375" style="255" customWidth="1"/>
    <col min="9489" max="9489" width="1.7109375" style="255" customWidth="1"/>
    <col min="9490" max="9490" width="0" style="255" hidden="1" customWidth="1"/>
    <col min="9491" max="9491" width="8.7109375" style="255" customWidth="1"/>
    <col min="9492" max="9492" width="0" style="255" hidden="1" customWidth="1"/>
    <col min="9493" max="9728" width="9.140625" style="255"/>
    <col min="9729" max="9730" width="3.28515625" style="255" customWidth="1"/>
    <col min="9731" max="9731" width="4.7109375" style="255" customWidth="1"/>
    <col min="9732" max="9732" width="4.28515625" style="255" customWidth="1"/>
    <col min="9733" max="9733" width="12.7109375" style="255" customWidth="1"/>
    <col min="9734" max="9734" width="2.7109375" style="255" customWidth="1"/>
    <col min="9735" max="9735" width="7.7109375" style="255" customWidth="1"/>
    <col min="9736" max="9736" width="5.85546875" style="255" customWidth="1"/>
    <col min="9737" max="9737" width="1.7109375" style="255" customWidth="1"/>
    <col min="9738" max="9738" width="10.7109375" style="255" customWidth="1"/>
    <col min="9739" max="9739" width="1.7109375" style="255" customWidth="1"/>
    <col min="9740" max="9740" width="10.7109375" style="255" customWidth="1"/>
    <col min="9741" max="9741" width="1.7109375" style="255" customWidth="1"/>
    <col min="9742" max="9742" width="10.7109375" style="255" customWidth="1"/>
    <col min="9743" max="9743" width="1.7109375" style="255" customWidth="1"/>
    <col min="9744" max="9744" width="10.7109375" style="255" customWidth="1"/>
    <col min="9745" max="9745" width="1.7109375" style="255" customWidth="1"/>
    <col min="9746" max="9746" width="0" style="255" hidden="1" customWidth="1"/>
    <col min="9747" max="9747" width="8.7109375" style="255" customWidth="1"/>
    <col min="9748" max="9748" width="0" style="255" hidden="1" customWidth="1"/>
    <col min="9749" max="9984" width="9.140625" style="255"/>
    <col min="9985" max="9986" width="3.28515625" style="255" customWidth="1"/>
    <col min="9987" max="9987" width="4.7109375" style="255" customWidth="1"/>
    <col min="9988" max="9988" width="4.28515625" style="255" customWidth="1"/>
    <col min="9989" max="9989" width="12.7109375" style="255" customWidth="1"/>
    <col min="9990" max="9990" width="2.7109375" style="255" customWidth="1"/>
    <col min="9991" max="9991" width="7.7109375" style="255" customWidth="1"/>
    <col min="9992" max="9992" width="5.85546875" style="255" customWidth="1"/>
    <col min="9993" max="9993" width="1.7109375" style="255" customWidth="1"/>
    <col min="9994" max="9994" width="10.7109375" style="255" customWidth="1"/>
    <col min="9995" max="9995" width="1.7109375" style="255" customWidth="1"/>
    <col min="9996" max="9996" width="10.7109375" style="255" customWidth="1"/>
    <col min="9997" max="9997" width="1.7109375" style="255" customWidth="1"/>
    <col min="9998" max="9998" width="10.7109375" style="255" customWidth="1"/>
    <col min="9999" max="9999" width="1.7109375" style="255" customWidth="1"/>
    <col min="10000" max="10000" width="10.7109375" style="255" customWidth="1"/>
    <col min="10001" max="10001" width="1.7109375" style="255" customWidth="1"/>
    <col min="10002" max="10002" width="0" style="255" hidden="1" customWidth="1"/>
    <col min="10003" max="10003" width="8.7109375" style="255" customWidth="1"/>
    <col min="10004" max="10004" width="0" style="255" hidden="1" customWidth="1"/>
    <col min="10005" max="10240" width="9.140625" style="255"/>
    <col min="10241" max="10242" width="3.28515625" style="255" customWidth="1"/>
    <col min="10243" max="10243" width="4.7109375" style="255" customWidth="1"/>
    <col min="10244" max="10244" width="4.28515625" style="255" customWidth="1"/>
    <col min="10245" max="10245" width="12.7109375" style="255" customWidth="1"/>
    <col min="10246" max="10246" width="2.7109375" style="255" customWidth="1"/>
    <col min="10247" max="10247" width="7.7109375" style="255" customWidth="1"/>
    <col min="10248" max="10248" width="5.85546875" style="255" customWidth="1"/>
    <col min="10249" max="10249" width="1.7109375" style="255" customWidth="1"/>
    <col min="10250" max="10250" width="10.7109375" style="255" customWidth="1"/>
    <col min="10251" max="10251" width="1.7109375" style="255" customWidth="1"/>
    <col min="10252" max="10252" width="10.7109375" style="255" customWidth="1"/>
    <col min="10253" max="10253" width="1.7109375" style="255" customWidth="1"/>
    <col min="10254" max="10254" width="10.7109375" style="255" customWidth="1"/>
    <col min="10255" max="10255" width="1.7109375" style="255" customWidth="1"/>
    <col min="10256" max="10256" width="10.7109375" style="255" customWidth="1"/>
    <col min="10257" max="10257" width="1.7109375" style="255" customWidth="1"/>
    <col min="10258" max="10258" width="0" style="255" hidden="1" customWidth="1"/>
    <col min="10259" max="10259" width="8.7109375" style="255" customWidth="1"/>
    <col min="10260" max="10260" width="0" style="255" hidden="1" customWidth="1"/>
    <col min="10261" max="10496" width="9.140625" style="255"/>
    <col min="10497" max="10498" width="3.28515625" style="255" customWidth="1"/>
    <col min="10499" max="10499" width="4.7109375" style="255" customWidth="1"/>
    <col min="10500" max="10500" width="4.28515625" style="255" customWidth="1"/>
    <col min="10501" max="10501" width="12.7109375" style="255" customWidth="1"/>
    <col min="10502" max="10502" width="2.7109375" style="255" customWidth="1"/>
    <col min="10503" max="10503" width="7.7109375" style="255" customWidth="1"/>
    <col min="10504" max="10504" width="5.85546875" style="255" customWidth="1"/>
    <col min="10505" max="10505" width="1.7109375" style="255" customWidth="1"/>
    <col min="10506" max="10506" width="10.7109375" style="255" customWidth="1"/>
    <col min="10507" max="10507" width="1.7109375" style="255" customWidth="1"/>
    <col min="10508" max="10508" width="10.7109375" style="255" customWidth="1"/>
    <col min="10509" max="10509" width="1.7109375" style="255" customWidth="1"/>
    <col min="10510" max="10510" width="10.7109375" style="255" customWidth="1"/>
    <col min="10511" max="10511" width="1.7109375" style="255" customWidth="1"/>
    <col min="10512" max="10512" width="10.7109375" style="255" customWidth="1"/>
    <col min="10513" max="10513" width="1.7109375" style="255" customWidth="1"/>
    <col min="10514" max="10514" width="0" style="255" hidden="1" customWidth="1"/>
    <col min="10515" max="10515" width="8.7109375" style="255" customWidth="1"/>
    <col min="10516" max="10516" width="0" style="255" hidden="1" customWidth="1"/>
    <col min="10517" max="10752" width="9.140625" style="255"/>
    <col min="10753" max="10754" width="3.28515625" style="255" customWidth="1"/>
    <col min="10755" max="10755" width="4.7109375" style="255" customWidth="1"/>
    <col min="10756" max="10756" width="4.28515625" style="255" customWidth="1"/>
    <col min="10757" max="10757" width="12.7109375" style="255" customWidth="1"/>
    <col min="10758" max="10758" width="2.7109375" style="255" customWidth="1"/>
    <col min="10759" max="10759" width="7.7109375" style="255" customWidth="1"/>
    <col min="10760" max="10760" width="5.85546875" style="255" customWidth="1"/>
    <col min="10761" max="10761" width="1.7109375" style="255" customWidth="1"/>
    <col min="10762" max="10762" width="10.7109375" style="255" customWidth="1"/>
    <col min="10763" max="10763" width="1.7109375" style="255" customWidth="1"/>
    <col min="10764" max="10764" width="10.7109375" style="255" customWidth="1"/>
    <col min="10765" max="10765" width="1.7109375" style="255" customWidth="1"/>
    <col min="10766" max="10766" width="10.7109375" style="255" customWidth="1"/>
    <col min="10767" max="10767" width="1.7109375" style="255" customWidth="1"/>
    <col min="10768" max="10768" width="10.7109375" style="255" customWidth="1"/>
    <col min="10769" max="10769" width="1.7109375" style="255" customWidth="1"/>
    <col min="10770" max="10770" width="0" style="255" hidden="1" customWidth="1"/>
    <col min="10771" max="10771" width="8.7109375" style="255" customWidth="1"/>
    <col min="10772" max="10772" width="0" style="255" hidden="1" customWidth="1"/>
    <col min="10773" max="11008" width="9.140625" style="255"/>
    <col min="11009" max="11010" width="3.28515625" style="255" customWidth="1"/>
    <col min="11011" max="11011" width="4.7109375" style="255" customWidth="1"/>
    <col min="11012" max="11012" width="4.28515625" style="255" customWidth="1"/>
    <col min="11013" max="11013" width="12.7109375" style="255" customWidth="1"/>
    <col min="11014" max="11014" width="2.7109375" style="255" customWidth="1"/>
    <col min="11015" max="11015" width="7.7109375" style="255" customWidth="1"/>
    <col min="11016" max="11016" width="5.85546875" style="255" customWidth="1"/>
    <col min="11017" max="11017" width="1.7109375" style="255" customWidth="1"/>
    <col min="11018" max="11018" width="10.7109375" style="255" customWidth="1"/>
    <col min="11019" max="11019" width="1.7109375" style="255" customWidth="1"/>
    <col min="11020" max="11020" width="10.7109375" style="255" customWidth="1"/>
    <col min="11021" max="11021" width="1.7109375" style="255" customWidth="1"/>
    <col min="11022" max="11022" width="10.7109375" style="255" customWidth="1"/>
    <col min="11023" max="11023" width="1.7109375" style="255" customWidth="1"/>
    <col min="11024" max="11024" width="10.7109375" style="255" customWidth="1"/>
    <col min="11025" max="11025" width="1.7109375" style="255" customWidth="1"/>
    <col min="11026" max="11026" width="0" style="255" hidden="1" customWidth="1"/>
    <col min="11027" max="11027" width="8.7109375" style="255" customWidth="1"/>
    <col min="11028" max="11028" width="0" style="255" hidden="1" customWidth="1"/>
    <col min="11029" max="11264" width="9.140625" style="255"/>
    <col min="11265" max="11266" width="3.28515625" style="255" customWidth="1"/>
    <col min="11267" max="11267" width="4.7109375" style="255" customWidth="1"/>
    <col min="11268" max="11268" width="4.28515625" style="255" customWidth="1"/>
    <col min="11269" max="11269" width="12.7109375" style="255" customWidth="1"/>
    <col min="11270" max="11270" width="2.7109375" style="255" customWidth="1"/>
    <col min="11271" max="11271" width="7.7109375" style="255" customWidth="1"/>
    <col min="11272" max="11272" width="5.85546875" style="255" customWidth="1"/>
    <col min="11273" max="11273" width="1.7109375" style="255" customWidth="1"/>
    <col min="11274" max="11274" width="10.7109375" style="255" customWidth="1"/>
    <col min="11275" max="11275" width="1.7109375" style="255" customWidth="1"/>
    <col min="11276" max="11276" width="10.7109375" style="255" customWidth="1"/>
    <col min="11277" max="11277" width="1.7109375" style="255" customWidth="1"/>
    <col min="11278" max="11278" width="10.7109375" style="255" customWidth="1"/>
    <col min="11279" max="11279" width="1.7109375" style="255" customWidth="1"/>
    <col min="11280" max="11280" width="10.7109375" style="255" customWidth="1"/>
    <col min="11281" max="11281" width="1.7109375" style="255" customWidth="1"/>
    <col min="11282" max="11282" width="0" style="255" hidden="1" customWidth="1"/>
    <col min="11283" max="11283" width="8.7109375" style="255" customWidth="1"/>
    <col min="11284" max="11284" width="0" style="255" hidden="1" customWidth="1"/>
    <col min="11285" max="11520" width="9.140625" style="255"/>
    <col min="11521" max="11522" width="3.28515625" style="255" customWidth="1"/>
    <col min="11523" max="11523" width="4.7109375" style="255" customWidth="1"/>
    <col min="11524" max="11524" width="4.28515625" style="255" customWidth="1"/>
    <col min="11525" max="11525" width="12.7109375" style="255" customWidth="1"/>
    <col min="11526" max="11526" width="2.7109375" style="255" customWidth="1"/>
    <col min="11527" max="11527" width="7.7109375" style="255" customWidth="1"/>
    <col min="11528" max="11528" width="5.85546875" style="255" customWidth="1"/>
    <col min="11529" max="11529" width="1.7109375" style="255" customWidth="1"/>
    <col min="11530" max="11530" width="10.7109375" style="255" customWidth="1"/>
    <col min="11531" max="11531" width="1.7109375" style="255" customWidth="1"/>
    <col min="11532" max="11532" width="10.7109375" style="255" customWidth="1"/>
    <col min="11533" max="11533" width="1.7109375" style="255" customWidth="1"/>
    <col min="11534" max="11534" width="10.7109375" style="255" customWidth="1"/>
    <col min="11535" max="11535" width="1.7109375" style="255" customWidth="1"/>
    <col min="11536" max="11536" width="10.7109375" style="255" customWidth="1"/>
    <col min="11537" max="11537" width="1.7109375" style="255" customWidth="1"/>
    <col min="11538" max="11538" width="0" style="255" hidden="1" customWidth="1"/>
    <col min="11539" max="11539" width="8.7109375" style="255" customWidth="1"/>
    <col min="11540" max="11540" width="0" style="255" hidden="1" customWidth="1"/>
    <col min="11541" max="11776" width="9.140625" style="255"/>
    <col min="11777" max="11778" width="3.28515625" style="255" customWidth="1"/>
    <col min="11779" max="11779" width="4.7109375" style="255" customWidth="1"/>
    <col min="11780" max="11780" width="4.28515625" style="255" customWidth="1"/>
    <col min="11781" max="11781" width="12.7109375" style="255" customWidth="1"/>
    <col min="11782" max="11782" width="2.7109375" style="255" customWidth="1"/>
    <col min="11783" max="11783" width="7.7109375" style="255" customWidth="1"/>
    <col min="11784" max="11784" width="5.85546875" style="255" customWidth="1"/>
    <col min="11785" max="11785" width="1.7109375" style="255" customWidth="1"/>
    <col min="11786" max="11786" width="10.7109375" style="255" customWidth="1"/>
    <col min="11787" max="11787" width="1.7109375" style="255" customWidth="1"/>
    <col min="11788" max="11788" width="10.7109375" style="255" customWidth="1"/>
    <col min="11789" max="11789" width="1.7109375" style="255" customWidth="1"/>
    <col min="11790" max="11790" width="10.7109375" style="255" customWidth="1"/>
    <col min="11791" max="11791" width="1.7109375" style="255" customWidth="1"/>
    <col min="11792" max="11792" width="10.7109375" style="255" customWidth="1"/>
    <col min="11793" max="11793" width="1.7109375" style="255" customWidth="1"/>
    <col min="11794" max="11794" width="0" style="255" hidden="1" customWidth="1"/>
    <col min="11795" max="11795" width="8.7109375" style="255" customWidth="1"/>
    <col min="11796" max="11796" width="0" style="255" hidden="1" customWidth="1"/>
    <col min="11797" max="12032" width="9.140625" style="255"/>
    <col min="12033" max="12034" width="3.28515625" style="255" customWidth="1"/>
    <col min="12035" max="12035" width="4.7109375" style="255" customWidth="1"/>
    <col min="12036" max="12036" width="4.28515625" style="255" customWidth="1"/>
    <col min="12037" max="12037" width="12.7109375" style="255" customWidth="1"/>
    <col min="12038" max="12038" width="2.7109375" style="255" customWidth="1"/>
    <col min="12039" max="12039" width="7.7109375" style="255" customWidth="1"/>
    <col min="12040" max="12040" width="5.85546875" style="255" customWidth="1"/>
    <col min="12041" max="12041" width="1.7109375" style="255" customWidth="1"/>
    <col min="12042" max="12042" width="10.7109375" style="255" customWidth="1"/>
    <col min="12043" max="12043" width="1.7109375" style="255" customWidth="1"/>
    <col min="12044" max="12044" width="10.7109375" style="255" customWidth="1"/>
    <col min="12045" max="12045" width="1.7109375" style="255" customWidth="1"/>
    <col min="12046" max="12046" width="10.7109375" style="255" customWidth="1"/>
    <col min="12047" max="12047" width="1.7109375" style="255" customWidth="1"/>
    <col min="12048" max="12048" width="10.7109375" style="255" customWidth="1"/>
    <col min="12049" max="12049" width="1.7109375" style="255" customWidth="1"/>
    <col min="12050" max="12050" width="0" style="255" hidden="1" customWidth="1"/>
    <col min="12051" max="12051" width="8.7109375" style="255" customWidth="1"/>
    <col min="12052" max="12052" width="0" style="255" hidden="1" customWidth="1"/>
    <col min="12053" max="12288" width="9.140625" style="255"/>
    <col min="12289" max="12290" width="3.28515625" style="255" customWidth="1"/>
    <col min="12291" max="12291" width="4.7109375" style="255" customWidth="1"/>
    <col min="12292" max="12292" width="4.28515625" style="255" customWidth="1"/>
    <col min="12293" max="12293" width="12.7109375" style="255" customWidth="1"/>
    <col min="12294" max="12294" width="2.7109375" style="255" customWidth="1"/>
    <col min="12295" max="12295" width="7.7109375" style="255" customWidth="1"/>
    <col min="12296" max="12296" width="5.85546875" style="255" customWidth="1"/>
    <col min="12297" max="12297" width="1.7109375" style="255" customWidth="1"/>
    <col min="12298" max="12298" width="10.7109375" style="255" customWidth="1"/>
    <col min="12299" max="12299" width="1.7109375" style="255" customWidth="1"/>
    <col min="12300" max="12300" width="10.7109375" style="255" customWidth="1"/>
    <col min="12301" max="12301" width="1.7109375" style="255" customWidth="1"/>
    <col min="12302" max="12302" width="10.7109375" style="255" customWidth="1"/>
    <col min="12303" max="12303" width="1.7109375" style="255" customWidth="1"/>
    <col min="12304" max="12304" width="10.7109375" style="255" customWidth="1"/>
    <col min="12305" max="12305" width="1.7109375" style="255" customWidth="1"/>
    <col min="12306" max="12306" width="0" style="255" hidden="1" customWidth="1"/>
    <col min="12307" max="12307" width="8.7109375" style="255" customWidth="1"/>
    <col min="12308" max="12308" width="0" style="255" hidden="1" customWidth="1"/>
    <col min="12309" max="12544" width="9.140625" style="255"/>
    <col min="12545" max="12546" width="3.28515625" style="255" customWidth="1"/>
    <col min="12547" max="12547" width="4.7109375" style="255" customWidth="1"/>
    <col min="12548" max="12548" width="4.28515625" style="255" customWidth="1"/>
    <col min="12549" max="12549" width="12.7109375" style="255" customWidth="1"/>
    <col min="12550" max="12550" width="2.7109375" style="255" customWidth="1"/>
    <col min="12551" max="12551" width="7.7109375" style="255" customWidth="1"/>
    <col min="12552" max="12552" width="5.85546875" style="255" customWidth="1"/>
    <col min="12553" max="12553" width="1.7109375" style="255" customWidth="1"/>
    <col min="12554" max="12554" width="10.7109375" style="255" customWidth="1"/>
    <col min="12555" max="12555" width="1.7109375" style="255" customWidth="1"/>
    <col min="12556" max="12556" width="10.7109375" style="255" customWidth="1"/>
    <col min="12557" max="12557" width="1.7109375" style="255" customWidth="1"/>
    <col min="12558" max="12558" width="10.7109375" style="255" customWidth="1"/>
    <col min="12559" max="12559" width="1.7109375" style="255" customWidth="1"/>
    <col min="12560" max="12560" width="10.7109375" style="255" customWidth="1"/>
    <col min="12561" max="12561" width="1.7109375" style="255" customWidth="1"/>
    <col min="12562" max="12562" width="0" style="255" hidden="1" customWidth="1"/>
    <col min="12563" max="12563" width="8.7109375" style="255" customWidth="1"/>
    <col min="12564" max="12564" width="0" style="255" hidden="1" customWidth="1"/>
    <col min="12565" max="12800" width="9.140625" style="255"/>
    <col min="12801" max="12802" width="3.28515625" style="255" customWidth="1"/>
    <col min="12803" max="12803" width="4.7109375" style="255" customWidth="1"/>
    <col min="12804" max="12804" width="4.28515625" style="255" customWidth="1"/>
    <col min="12805" max="12805" width="12.7109375" style="255" customWidth="1"/>
    <col min="12806" max="12806" width="2.7109375" style="255" customWidth="1"/>
    <col min="12807" max="12807" width="7.7109375" style="255" customWidth="1"/>
    <col min="12808" max="12808" width="5.85546875" style="255" customWidth="1"/>
    <col min="12809" max="12809" width="1.7109375" style="255" customWidth="1"/>
    <col min="12810" max="12810" width="10.7109375" style="255" customWidth="1"/>
    <col min="12811" max="12811" width="1.7109375" style="255" customWidth="1"/>
    <col min="12812" max="12812" width="10.7109375" style="255" customWidth="1"/>
    <col min="12813" max="12813" width="1.7109375" style="255" customWidth="1"/>
    <col min="12814" max="12814" width="10.7109375" style="255" customWidth="1"/>
    <col min="12815" max="12815" width="1.7109375" style="255" customWidth="1"/>
    <col min="12816" max="12816" width="10.7109375" style="255" customWidth="1"/>
    <col min="12817" max="12817" width="1.7109375" style="255" customWidth="1"/>
    <col min="12818" max="12818" width="0" style="255" hidden="1" customWidth="1"/>
    <col min="12819" max="12819" width="8.7109375" style="255" customWidth="1"/>
    <col min="12820" max="12820" width="0" style="255" hidden="1" customWidth="1"/>
    <col min="12821" max="13056" width="9.140625" style="255"/>
    <col min="13057" max="13058" width="3.28515625" style="255" customWidth="1"/>
    <col min="13059" max="13059" width="4.7109375" style="255" customWidth="1"/>
    <col min="13060" max="13060" width="4.28515625" style="255" customWidth="1"/>
    <col min="13061" max="13061" width="12.7109375" style="255" customWidth="1"/>
    <col min="13062" max="13062" width="2.7109375" style="255" customWidth="1"/>
    <col min="13063" max="13063" width="7.7109375" style="255" customWidth="1"/>
    <col min="13064" max="13064" width="5.85546875" style="255" customWidth="1"/>
    <col min="13065" max="13065" width="1.7109375" style="255" customWidth="1"/>
    <col min="13066" max="13066" width="10.7109375" style="255" customWidth="1"/>
    <col min="13067" max="13067" width="1.7109375" style="255" customWidth="1"/>
    <col min="13068" max="13068" width="10.7109375" style="255" customWidth="1"/>
    <col min="13069" max="13069" width="1.7109375" style="255" customWidth="1"/>
    <col min="13070" max="13070" width="10.7109375" style="255" customWidth="1"/>
    <col min="13071" max="13071" width="1.7109375" style="255" customWidth="1"/>
    <col min="13072" max="13072" width="10.7109375" style="255" customWidth="1"/>
    <col min="13073" max="13073" width="1.7109375" style="255" customWidth="1"/>
    <col min="13074" max="13074" width="0" style="255" hidden="1" customWidth="1"/>
    <col min="13075" max="13075" width="8.7109375" style="255" customWidth="1"/>
    <col min="13076" max="13076" width="0" style="255" hidden="1" customWidth="1"/>
    <col min="13077" max="13312" width="9.140625" style="255"/>
    <col min="13313" max="13314" width="3.28515625" style="255" customWidth="1"/>
    <col min="13315" max="13315" width="4.7109375" style="255" customWidth="1"/>
    <col min="13316" max="13316" width="4.28515625" style="255" customWidth="1"/>
    <col min="13317" max="13317" width="12.7109375" style="255" customWidth="1"/>
    <col min="13318" max="13318" width="2.7109375" style="255" customWidth="1"/>
    <col min="13319" max="13319" width="7.7109375" style="255" customWidth="1"/>
    <col min="13320" max="13320" width="5.85546875" style="255" customWidth="1"/>
    <col min="13321" max="13321" width="1.7109375" style="255" customWidth="1"/>
    <col min="13322" max="13322" width="10.7109375" style="255" customWidth="1"/>
    <col min="13323" max="13323" width="1.7109375" style="255" customWidth="1"/>
    <col min="13324" max="13324" width="10.7109375" style="255" customWidth="1"/>
    <col min="13325" max="13325" width="1.7109375" style="255" customWidth="1"/>
    <col min="13326" max="13326" width="10.7109375" style="255" customWidth="1"/>
    <col min="13327" max="13327" width="1.7109375" style="255" customWidth="1"/>
    <col min="13328" max="13328" width="10.7109375" style="255" customWidth="1"/>
    <col min="13329" max="13329" width="1.7109375" style="255" customWidth="1"/>
    <col min="13330" max="13330" width="0" style="255" hidden="1" customWidth="1"/>
    <col min="13331" max="13331" width="8.7109375" style="255" customWidth="1"/>
    <col min="13332" max="13332" width="0" style="255" hidden="1" customWidth="1"/>
    <col min="13333" max="13568" width="9.140625" style="255"/>
    <col min="13569" max="13570" width="3.28515625" style="255" customWidth="1"/>
    <col min="13571" max="13571" width="4.7109375" style="255" customWidth="1"/>
    <col min="13572" max="13572" width="4.28515625" style="255" customWidth="1"/>
    <col min="13573" max="13573" width="12.7109375" style="255" customWidth="1"/>
    <col min="13574" max="13574" width="2.7109375" style="255" customWidth="1"/>
    <col min="13575" max="13575" width="7.7109375" style="255" customWidth="1"/>
    <col min="13576" max="13576" width="5.85546875" style="255" customWidth="1"/>
    <col min="13577" max="13577" width="1.7109375" style="255" customWidth="1"/>
    <col min="13578" max="13578" width="10.7109375" style="255" customWidth="1"/>
    <col min="13579" max="13579" width="1.7109375" style="255" customWidth="1"/>
    <col min="13580" max="13580" width="10.7109375" style="255" customWidth="1"/>
    <col min="13581" max="13581" width="1.7109375" style="255" customWidth="1"/>
    <col min="13582" max="13582" width="10.7109375" style="255" customWidth="1"/>
    <col min="13583" max="13583" width="1.7109375" style="255" customWidth="1"/>
    <col min="13584" max="13584" width="10.7109375" style="255" customWidth="1"/>
    <col min="13585" max="13585" width="1.7109375" style="255" customWidth="1"/>
    <col min="13586" max="13586" width="0" style="255" hidden="1" customWidth="1"/>
    <col min="13587" max="13587" width="8.7109375" style="255" customWidth="1"/>
    <col min="13588" max="13588" width="0" style="255" hidden="1" customWidth="1"/>
    <col min="13589" max="13824" width="9.140625" style="255"/>
    <col min="13825" max="13826" width="3.28515625" style="255" customWidth="1"/>
    <col min="13827" max="13827" width="4.7109375" style="255" customWidth="1"/>
    <col min="13828" max="13828" width="4.28515625" style="255" customWidth="1"/>
    <col min="13829" max="13829" width="12.7109375" style="255" customWidth="1"/>
    <col min="13830" max="13830" width="2.7109375" style="255" customWidth="1"/>
    <col min="13831" max="13831" width="7.7109375" style="255" customWidth="1"/>
    <col min="13832" max="13832" width="5.85546875" style="255" customWidth="1"/>
    <col min="13833" max="13833" width="1.7109375" style="255" customWidth="1"/>
    <col min="13834" max="13834" width="10.7109375" style="255" customWidth="1"/>
    <col min="13835" max="13835" width="1.7109375" style="255" customWidth="1"/>
    <col min="13836" max="13836" width="10.7109375" style="255" customWidth="1"/>
    <col min="13837" max="13837" width="1.7109375" style="255" customWidth="1"/>
    <col min="13838" max="13838" width="10.7109375" style="255" customWidth="1"/>
    <col min="13839" max="13839" width="1.7109375" style="255" customWidth="1"/>
    <col min="13840" max="13840" width="10.7109375" style="255" customWidth="1"/>
    <col min="13841" max="13841" width="1.7109375" style="255" customWidth="1"/>
    <col min="13842" max="13842" width="0" style="255" hidden="1" customWidth="1"/>
    <col min="13843" max="13843" width="8.7109375" style="255" customWidth="1"/>
    <col min="13844" max="13844" width="0" style="255" hidden="1" customWidth="1"/>
    <col min="13845" max="14080" width="9.140625" style="255"/>
    <col min="14081" max="14082" width="3.28515625" style="255" customWidth="1"/>
    <col min="14083" max="14083" width="4.7109375" style="255" customWidth="1"/>
    <col min="14084" max="14084" width="4.28515625" style="255" customWidth="1"/>
    <col min="14085" max="14085" width="12.7109375" style="255" customWidth="1"/>
    <col min="14086" max="14086" width="2.7109375" style="255" customWidth="1"/>
    <col min="14087" max="14087" width="7.7109375" style="255" customWidth="1"/>
    <col min="14088" max="14088" width="5.85546875" style="255" customWidth="1"/>
    <col min="14089" max="14089" width="1.7109375" style="255" customWidth="1"/>
    <col min="14090" max="14090" width="10.7109375" style="255" customWidth="1"/>
    <col min="14091" max="14091" width="1.7109375" style="255" customWidth="1"/>
    <col min="14092" max="14092" width="10.7109375" style="255" customWidth="1"/>
    <col min="14093" max="14093" width="1.7109375" style="255" customWidth="1"/>
    <col min="14094" max="14094" width="10.7109375" style="255" customWidth="1"/>
    <col min="14095" max="14095" width="1.7109375" style="255" customWidth="1"/>
    <col min="14096" max="14096" width="10.7109375" style="255" customWidth="1"/>
    <col min="14097" max="14097" width="1.7109375" style="255" customWidth="1"/>
    <col min="14098" max="14098" width="0" style="255" hidden="1" customWidth="1"/>
    <col min="14099" max="14099" width="8.7109375" style="255" customWidth="1"/>
    <col min="14100" max="14100" width="0" style="255" hidden="1" customWidth="1"/>
    <col min="14101" max="14336" width="9.140625" style="255"/>
    <col min="14337" max="14338" width="3.28515625" style="255" customWidth="1"/>
    <col min="14339" max="14339" width="4.7109375" style="255" customWidth="1"/>
    <col min="14340" max="14340" width="4.28515625" style="255" customWidth="1"/>
    <col min="14341" max="14341" width="12.7109375" style="255" customWidth="1"/>
    <col min="14342" max="14342" width="2.7109375" style="255" customWidth="1"/>
    <col min="14343" max="14343" width="7.7109375" style="255" customWidth="1"/>
    <col min="14344" max="14344" width="5.85546875" style="255" customWidth="1"/>
    <col min="14345" max="14345" width="1.7109375" style="255" customWidth="1"/>
    <col min="14346" max="14346" width="10.7109375" style="255" customWidth="1"/>
    <col min="14347" max="14347" width="1.7109375" style="255" customWidth="1"/>
    <col min="14348" max="14348" width="10.7109375" style="255" customWidth="1"/>
    <col min="14349" max="14349" width="1.7109375" style="255" customWidth="1"/>
    <col min="14350" max="14350" width="10.7109375" style="255" customWidth="1"/>
    <col min="14351" max="14351" width="1.7109375" style="255" customWidth="1"/>
    <col min="14352" max="14352" width="10.7109375" style="255" customWidth="1"/>
    <col min="14353" max="14353" width="1.7109375" style="255" customWidth="1"/>
    <col min="14354" max="14354" width="0" style="255" hidden="1" customWidth="1"/>
    <col min="14355" max="14355" width="8.7109375" style="255" customWidth="1"/>
    <col min="14356" max="14356" width="0" style="255" hidden="1" customWidth="1"/>
    <col min="14357" max="14592" width="9.140625" style="255"/>
    <col min="14593" max="14594" width="3.28515625" style="255" customWidth="1"/>
    <col min="14595" max="14595" width="4.7109375" style="255" customWidth="1"/>
    <col min="14596" max="14596" width="4.28515625" style="255" customWidth="1"/>
    <col min="14597" max="14597" width="12.7109375" style="255" customWidth="1"/>
    <col min="14598" max="14598" width="2.7109375" style="255" customWidth="1"/>
    <col min="14599" max="14599" width="7.7109375" style="255" customWidth="1"/>
    <col min="14600" max="14600" width="5.85546875" style="255" customWidth="1"/>
    <col min="14601" max="14601" width="1.7109375" style="255" customWidth="1"/>
    <col min="14602" max="14602" width="10.7109375" style="255" customWidth="1"/>
    <col min="14603" max="14603" width="1.7109375" style="255" customWidth="1"/>
    <col min="14604" max="14604" width="10.7109375" style="255" customWidth="1"/>
    <col min="14605" max="14605" width="1.7109375" style="255" customWidth="1"/>
    <col min="14606" max="14606" width="10.7109375" style="255" customWidth="1"/>
    <col min="14607" max="14607" width="1.7109375" style="255" customWidth="1"/>
    <col min="14608" max="14608" width="10.7109375" style="255" customWidth="1"/>
    <col min="14609" max="14609" width="1.7109375" style="255" customWidth="1"/>
    <col min="14610" max="14610" width="0" style="255" hidden="1" customWidth="1"/>
    <col min="14611" max="14611" width="8.7109375" style="255" customWidth="1"/>
    <col min="14612" max="14612" width="0" style="255" hidden="1" customWidth="1"/>
    <col min="14613" max="14848" width="9.140625" style="255"/>
    <col min="14849" max="14850" width="3.28515625" style="255" customWidth="1"/>
    <col min="14851" max="14851" width="4.7109375" style="255" customWidth="1"/>
    <col min="14852" max="14852" width="4.28515625" style="255" customWidth="1"/>
    <col min="14853" max="14853" width="12.7109375" style="255" customWidth="1"/>
    <col min="14854" max="14854" width="2.7109375" style="255" customWidth="1"/>
    <col min="14855" max="14855" width="7.7109375" style="255" customWidth="1"/>
    <col min="14856" max="14856" width="5.85546875" style="255" customWidth="1"/>
    <col min="14857" max="14857" width="1.7109375" style="255" customWidth="1"/>
    <col min="14858" max="14858" width="10.7109375" style="255" customWidth="1"/>
    <col min="14859" max="14859" width="1.7109375" style="255" customWidth="1"/>
    <col min="14860" max="14860" width="10.7109375" style="255" customWidth="1"/>
    <col min="14861" max="14861" width="1.7109375" style="255" customWidth="1"/>
    <col min="14862" max="14862" width="10.7109375" style="255" customWidth="1"/>
    <col min="14863" max="14863" width="1.7109375" style="255" customWidth="1"/>
    <col min="14864" max="14864" width="10.7109375" style="255" customWidth="1"/>
    <col min="14865" max="14865" width="1.7109375" style="255" customWidth="1"/>
    <col min="14866" max="14866" width="0" style="255" hidden="1" customWidth="1"/>
    <col min="14867" max="14867" width="8.7109375" style="255" customWidth="1"/>
    <col min="14868" max="14868" width="0" style="255" hidden="1" customWidth="1"/>
    <col min="14869" max="15104" width="9.140625" style="255"/>
    <col min="15105" max="15106" width="3.28515625" style="255" customWidth="1"/>
    <col min="15107" max="15107" width="4.7109375" style="255" customWidth="1"/>
    <col min="15108" max="15108" width="4.28515625" style="255" customWidth="1"/>
    <col min="15109" max="15109" width="12.7109375" style="255" customWidth="1"/>
    <col min="15110" max="15110" width="2.7109375" style="255" customWidth="1"/>
    <col min="15111" max="15111" width="7.7109375" style="255" customWidth="1"/>
    <col min="15112" max="15112" width="5.85546875" style="255" customWidth="1"/>
    <col min="15113" max="15113" width="1.7109375" style="255" customWidth="1"/>
    <col min="15114" max="15114" width="10.7109375" style="255" customWidth="1"/>
    <col min="15115" max="15115" width="1.7109375" style="255" customWidth="1"/>
    <col min="15116" max="15116" width="10.7109375" style="255" customWidth="1"/>
    <col min="15117" max="15117" width="1.7109375" style="255" customWidth="1"/>
    <col min="15118" max="15118" width="10.7109375" style="255" customWidth="1"/>
    <col min="15119" max="15119" width="1.7109375" style="255" customWidth="1"/>
    <col min="15120" max="15120" width="10.7109375" style="255" customWidth="1"/>
    <col min="15121" max="15121" width="1.7109375" style="255" customWidth="1"/>
    <col min="15122" max="15122" width="0" style="255" hidden="1" customWidth="1"/>
    <col min="15123" max="15123" width="8.7109375" style="255" customWidth="1"/>
    <col min="15124" max="15124" width="0" style="255" hidden="1" customWidth="1"/>
    <col min="15125" max="15360" width="9.140625" style="255"/>
    <col min="15361" max="15362" width="3.28515625" style="255" customWidth="1"/>
    <col min="15363" max="15363" width="4.7109375" style="255" customWidth="1"/>
    <col min="15364" max="15364" width="4.28515625" style="255" customWidth="1"/>
    <col min="15365" max="15365" width="12.7109375" style="255" customWidth="1"/>
    <col min="15366" max="15366" width="2.7109375" style="255" customWidth="1"/>
    <col min="15367" max="15367" width="7.7109375" style="255" customWidth="1"/>
    <col min="15368" max="15368" width="5.85546875" style="255" customWidth="1"/>
    <col min="15369" max="15369" width="1.7109375" style="255" customWidth="1"/>
    <col min="15370" max="15370" width="10.7109375" style="255" customWidth="1"/>
    <col min="15371" max="15371" width="1.7109375" style="255" customWidth="1"/>
    <col min="15372" max="15372" width="10.7109375" style="255" customWidth="1"/>
    <col min="15373" max="15373" width="1.7109375" style="255" customWidth="1"/>
    <col min="15374" max="15374" width="10.7109375" style="255" customWidth="1"/>
    <col min="15375" max="15375" width="1.7109375" style="255" customWidth="1"/>
    <col min="15376" max="15376" width="10.7109375" style="255" customWidth="1"/>
    <col min="15377" max="15377" width="1.7109375" style="255" customWidth="1"/>
    <col min="15378" max="15378" width="0" style="255" hidden="1" customWidth="1"/>
    <col min="15379" max="15379" width="8.7109375" style="255" customWidth="1"/>
    <col min="15380" max="15380" width="0" style="255" hidden="1" customWidth="1"/>
    <col min="15381" max="15616" width="9.140625" style="255"/>
    <col min="15617" max="15618" width="3.28515625" style="255" customWidth="1"/>
    <col min="15619" max="15619" width="4.7109375" style="255" customWidth="1"/>
    <col min="15620" max="15620" width="4.28515625" style="255" customWidth="1"/>
    <col min="15621" max="15621" width="12.7109375" style="255" customWidth="1"/>
    <col min="15622" max="15622" width="2.7109375" style="255" customWidth="1"/>
    <col min="15623" max="15623" width="7.7109375" style="255" customWidth="1"/>
    <col min="15624" max="15624" width="5.85546875" style="255" customWidth="1"/>
    <col min="15625" max="15625" width="1.7109375" style="255" customWidth="1"/>
    <col min="15626" max="15626" width="10.7109375" style="255" customWidth="1"/>
    <col min="15627" max="15627" width="1.7109375" style="255" customWidth="1"/>
    <col min="15628" max="15628" width="10.7109375" style="255" customWidth="1"/>
    <col min="15629" max="15629" width="1.7109375" style="255" customWidth="1"/>
    <col min="15630" max="15630" width="10.7109375" style="255" customWidth="1"/>
    <col min="15631" max="15631" width="1.7109375" style="255" customWidth="1"/>
    <col min="15632" max="15632" width="10.7109375" style="255" customWidth="1"/>
    <col min="15633" max="15633" width="1.7109375" style="255" customWidth="1"/>
    <col min="15634" max="15634" width="0" style="255" hidden="1" customWidth="1"/>
    <col min="15635" max="15635" width="8.7109375" style="255" customWidth="1"/>
    <col min="15636" max="15636" width="0" style="255" hidden="1" customWidth="1"/>
    <col min="15637" max="15872" width="9.140625" style="255"/>
    <col min="15873" max="15874" width="3.28515625" style="255" customWidth="1"/>
    <col min="15875" max="15875" width="4.7109375" style="255" customWidth="1"/>
    <col min="15876" max="15876" width="4.28515625" style="255" customWidth="1"/>
    <col min="15877" max="15877" width="12.7109375" style="255" customWidth="1"/>
    <col min="15878" max="15878" width="2.7109375" style="255" customWidth="1"/>
    <col min="15879" max="15879" width="7.7109375" style="255" customWidth="1"/>
    <col min="15880" max="15880" width="5.85546875" style="255" customWidth="1"/>
    <col min="15881" max="15881" width="1.7109375" style="255" customWidth="1"/>
    <col min="15882" max="15882" width="10.7109375" style="255" customWidth="1"/>
    <col min="15883" max="15883" width="1.7109375" style="255" customWidth="1"/>
    <col min="15884" max="15884" width="10.7109375" style="255" customWidth="1"/>
    <col min="15885" max="15885" width="1.7109375" style="255" customWidth="1"/>
    <col min="15886" max="15886" width="10.7109375" style="255" customWidth="1"/>
    <col min="15887" max="15887" width="1.7109375" style="255" customWidth="1"/>
    <col min="15888" max="15888" width="10.7109375" style="255" customWidth="1"/>
    <col min="15889" max="15889" width="1.7109375" style="255" customWidth="1"/>
    <col min="15890" max="15890" width="0" style="255" hidden="1" customWidth="1"/>
    <col min="15891" max="15891" width="8.7109375" style="255" customWidth="1"/>
    <col min="15892" max="15892" width="0" style="255" hidden="1" customWidth="1"/>
    <col min="15893" max="16128" width="9.140625" style="255"/>
    <col min="16129" max="16130" width="3.28515625" style="255" customWidth="1"/>
    <col min="16131" max="16131" width="4.7109375" style="255" customWidth="1"/>
    <col min="16132" max="16132" width="4.28515625" style="255" customWidth="1"/>
    <col min="16133" max="16133" width="12.7109375" style="255" customWidth="1"/>
    <col min="16134" max="16134" width="2.7109375" style="255" customWidth="1"/>
    <col min="16135" max="16135" width="7.7109375" style="255" customWidth="1"/>
    <col min="16136" max="16136" width="5.85546875" style="255" customWidth="1"/>
    <col min="16137" max="16137" width="1.7109375" style="255" customWidth="1"/>
    <col min="16138" max="16138" width="10.7109375" style="255" customWidth="1"/>
    <col min="16139" max="16139" width="1.7109375" style="255" customWidth="1"/>
    <col min="16140" max="16140" width="10.7109375" style="255" customWidth="1"/>
    <col min="16141" max="16141" width="1.7109375" style="255" customWidth="1"/>
    <col min="16142" max="16142" width="10.7109375" style="255" customWidth="1"/>
    <col min="16143" max="16143" width="1.7109375" style="255" customWidth="1"/>
    <col min="16144" max="16144" width="10.7109375" style="255" customWidth="1"/>
    <col min="16145" max="16145" width="1.7109375" style="255" customWidth="1"/>
    <col min="16146" max="16146" width="0" style="255" hidden="1" customWidth="1"/>
    <col min="16147" max="16147" width="8.7109375" style="255" customWidth="1"/>
    <col min="16148" max="16148" width="0" style="255" hidden="1" customWidth="1"/>
    <col min="16149" max="16384" width="9.140625" style="255"/>
  </cols>
  <sheetData>
    <row r="1" spans="1:20" s="129" customFormat="1" ht="29.25" customHeight="1">
      <c r="A1" s="441" t="str">
        <f>'[1]Week SetUp'!$A$6</f>
        <v xml:space="preserve">         Shell / Tranquillity Open Tennis Tournament 2018</v>
      </c>
      <c r="B1" s="441"/>
      <c r="C1" s="441"/>
      <c r="D1" s="441"/>
      <c r="E1" s="441"/>
      <c r="F1" s="441"/>
      <c r="G1" s="441"/>
      <c r="H1" s="441"/>
      <c r="I1" s="441"/>
      <c r="J1" s="441"/>
      <c r="K1" s="441"/>
      <c r="L1" s="441"/>
      <c r="M1" s="441"/>
      <c r="N1" s="441"/>
      <c r="O1" s="441"/>
      <c r="P1" s="441"/>
      <c r="Q1" s="314"/>
    </row>
    <row r="2" spans="1:20" s="133" customFormat="1" ht="22.5" customHeight="1">
      <c r="A2" s="130"/>
      <c r="B2" s="130"/>
      <c r="C2" s="130"/>
      <c r="D2" s="130"/>
      <c r="E2" s="130"/>
      <c r="F2" s="442" t="s">
        <v>89</v>
      </c>
      <c r="G2" s="442"/>
      <c r="H2" s="442"/>
      <c r="I2" s="442"/>
      <c r="J2" s="442"/>
      <c r="K2" s="442"/>
      <c r="L2" s="442"/>
      <c r="M2" s="442"/>
      <c r="N2" s="442"/>
      <c r="O2" s="315"/>
      <c r="P2" s="316"/>
      <c r="Q2" s="315"/>
    </row>
    <row r="3" spans="1:20" s="140" customFormat="1" ht="11.25" customHeight="1">
      <c r="A3" s="317" t="s">
        <v>2</v>
      </c>
      <c r="B3" s="317"/>
      <c r="C3" s="317"/>
      <c r="D3" s="317"/>
      <c r="E3" s="317"/>
      <c r="F3" s="317" t="s">
        <v>3</v>
      </c>
      <c r="G3" s="317"/>
      <c r="H3" s="317"/>
      <c r="I3" s="137"/>
      <c r="J3" s="136" t="s">
        <v>4</v>
      </c>
      <c r="K3" s="137"/>
      <c r="L3" s="317" t="s">
        <v>5</v>
      </c>
      <c r="M3" s="137"/>
      <c r="N3" s="317"/>
      <c r="O3" s="137"/>
      <c r="P3" s="317"/>
      <c r="Q3" s="318" t="s">
        <v>6</v>
      </c>
    </row>
    <row r="4" spans="1:20" s="148" customFormat="1" ht="11.25" customHeight="1" thickBot="1">
      <c r="A4" s="443">
        <f>'[1]Week SetUp'!$A$10</f>
        <v>0</v>
      </c>
      <c r="B4" s="443"/>
      <c r="C4" s="443"/>
      <c r="D4" s="142"/>
      <c r="E4" s="142"/>
      <c r="F4" s="142" t="str">
        <f>'[1]Week SetUp'!$C$10</f>
        <v>Port of Spain, TRI</v>
      </c>
      <c r="G4" s="319"/>
      <c r="H4" s="142"/>
      <c r="I4" s="145"/>
      <c r="J4" s="15">
        <f>'[1]Week SetUp'!$D$10</f>
        <v>0</v>
      </c>
      <c r="K4" s="145"/>
      <c r="L4" s="320">
        <f>'[1]Week SetUp'!$A$12</f>
        <v>0</v>
      </c>
      <c r="M4" s="145"/>
      <c r="N4" s="142"/>
      <c r="O4" s="145"/>
      <c r="P4" s="142"/>
      <c r="Q4" s="147" t="str">
        <f>'[1]Week SetUp'!$E$10</f>
        <v>Chester Dalrymple</v>
      </c>
    </row>
    <row r="5" spans="1:20" s="140" customFormat="1" ht="9">
      <c r="A5" s="242"/>
      <c r="B5" s="321" t="s">
        <v>7</v>
      </c>
      <c r="C5" s="321" t="s">
        <v>8</v>
      </c>
      <c r="D5" s="321" t="s">
        <v>9</v>
      </c>
      <c r="E5" s="322" t="s">
        <v>10</v>
      </c>
      <c r="F5" s="322" t="s">
        <v>11</v>
      </c>
      <c r="G5" s="322"/>
      <c r="H5" s="322" t="s">
        <v>12</v>
      </c>
      <c r="I5" s="322"/>
      <c r="J5" s="321" t="s">
        <v>13</v>
      </c>
      <c r="K5" s="323"/>
      <c r="L5" s="321" t="s">
        <v>56</v>
      </c>
      <c r="M5" s="323"/>
      <c r="N5" s="321" t="s">
        <v>57</v>
      </c>
      <c r="O5" s="323"/>
      <c r="P5" s="321"/>
      <c r="Q5" s="324"/>
    </row>
    <row r="6" spans="1:20" s="140" customFormat="1" ht="3.75" customHeight="1" thickBot="1">
      <c r="A6" s="325"/>
      <c r="B6" s="326"/>
      <c r="C6" s="155"/>
      <c r="D6" s="326"/>
      <c r="E6" s="327"/>
      <c r="F6" s="327"/>
      <c r="G6" s="202"/>
      <c r="H6" s="327"/>
      <c r="I6" s="328"/>
      <c r="J6" s="326"/>
      <c r="K6" s="328"/>
      <c r="L6" s="326"/>
      <c r="M6" s="328"/>
      <c r="N6" s="326"/>
      <c r="O6" s="328"/>
      <c r="P6" s="326"/>
      <c r="Q6" s="329"/>
    </row>
    <row r="7" spans="1:20" s="157" customFormat="1" ht="10.5" customHeight="1">
      <c r="A7" s="330">
        <v>1</v>
      </c>
      <c r="B7" s="161">
        <f>IF($D7="","",VLOOKUP($D7,'[1]Ladies Si Qual Draw Prep'!$A$7:$P$22,15))</f>
        <v>0</v>
      </c>
      <c r="C7" s="161">
        <f>IF($D7="","",VLOOKUP($D7,'[1]Ladies Si Qual Draw Prep'!$A$7:$P$22,16))</f>
        <v>0</v>
      </c>
      <c r="D7" s="162">
        <v>1</v>
      </c>
      <c r="E7" s="163" t="str">
        <f>UPPER(IF($D7="","",VLOOKUP($D7,'[1]Ladies Si Qual Draw Prep'!$A$7:$P$22,2)))</f>
        <v>NWOKOLO</v>
      </c>
      <c r="F7" s="163" t="str">
        <f>IF($D7="","",VLOOKUP($D7,'[1]Ladies Si Qual Draw Prep'!$A$7:$P$22,3))</f>
        <v>Osenyonye</v>
      </c>
      <c r="G7" s="163"/>
      <c r="H7" s="163">
        <f>IF($D7="","",VLOOKUP($D7,'[1]Ladies Si Qual Draw Prep'!$A$7:$P$22,4))</f>
        <v>0</v>
      </c>
      <c r="I7" s="331"/>
      <c r="J7" s="332"/>
      <c r="K7" s="332"/>
      <c r="L7" s="332"/>
      <c r="M7" s="332"/>
      <c r="N7" s="333"/>
      <c r="O7" s="168"/>
      <c r="P7" s="204"/>
      <c r="Q7" s="205"/>
      <c r="R7" s="169"/>
      <c r="T7" s="170" t="str">
        <f>'[1]SetUp Officials'!P21</f>
        <v>Umpire</v>
      </c>
    </row>
    <row r="8" spans="1:20" s="157" customFormat="1" ht="9.6" customHeight="1">
      <c r="A8" s="334"/>
      <c r="B8" s="172"/>
      <c r="C8" s="172"/>
      <c r="D8" s="172"/>
      <c r="E8" s="335"/>
      <c r="F8" s="335"/>
      <c r="G8" s="335"/>
      <c r="H8" s="379" t="s">
        <v>17</v>
      </c>
      <c r="I8" s="380" t="s">
        <v>88</v>
      </c>
      <c r="J8" s="381" t="s">
        <v>90</v>
      </c>
      <c r="K8" s="381"/>
      <c r="L8" s="335"/>
      <c r="M8" s="335"/>
      <c r="N8" s="169"/>
      <c r="O8" s="168"/>
      <c r="P8" s="204"/>
      <c r="Q8" s="205"/>
      <c r="R8" s="169"/>
      <c r="T8" s="175" t="str">
        <f>'[1]SetUp Officials'!P22</f>
        <v/>
      </c>
    </row>
    <row r="9" spans="1:20" s="157" customFormat="1" ht="9.6" customHeight="1">
      <c r="A9" s="334">
        <v>2</v>
      </c>
      <c r="B9" s="161" t="str">
        <f>IF($D9="","",VLOOKUP($D9,'[1]Ladies Si Qual Draw Prep'!$A$7:$P$22,15))</f>
        <v/>
      </c>
      <c r="C9" s="161" t="str">
        <f>IF($D9="","",VLOOKUP($D9,'[1]Ladies Si Qual Draw Prep'!$A$7:$P$22,16))</f>
        <v/>
      </c>
      <c r="D9" s="162"/>
      <c r="E9" s="183" t="s">
        <v>59</v>
      </c>
      <c r="F9" s="183" t="str">
        <f>IF($D9="","",VLOOKUP($D9,'[1]Ladies Si Qual Draw Prep'!$A$7:$P$22,3))</f>
        <v/>
      </c>
      <c r="G9" s="183"/>
      <c r="H9" s="183" t="str">
        <f>IF($D9="","",VLOOKUP($D9,'[1]Ladies Si Qual Draw Prep'!$A$7:$P$22,4))</f>
        <v/>
      </c>
      <c r="I9" s="382"/>
      <c r="J9" s="335"/>
      <c r="K9" s="383"/>
      <c r="L9" s="335"/>
      <c r="M9" s="335"/>
      <c r="N9" s="169"/>
      <c r="O9" s="168"/>
      <c r="P9" s="204"/>
      <c r="Q9" s="205"/>
      <c r="R9" s="169"/>
      <c r="T9" s="175" t="str">
        <f>'[1]SetUp Officials'!P23</f>
        <v/>
      </c>
    </row>
    <row r="10" spans="1:20" s="157" customFormat="1" ht="9.6" customHeight="1">
      <c r="A10" s="334"/>
      <c r="B10" s="172"/>
      <c r="C10" s="172"/>
      <c r="D10" s="189"/>
      <c r="E10" s="335"/>
      <c r="F10" s="335"/>
      <c r="G10" s="335"/>
      <c r="H10" s="335"/>
      <c r="I10" s="384"/>
      <c r="J10" s="379" t="s">
        <v>17</v>
      </c>
      <c r="K10" s="385" t="s">
        <v>61</v>
      </c>
      <c r="L10" s="381" t="str">
        <f>UPPER(IF(OR(K10="a",K10="as"),J8,IF(OR(K10="b",K10="bs"),J12,)))</f>
        <v>LEITCH</v>
      </c>
      <c r="M10" s="386"/>
      <c r="N10" s="387"/>
      <c r="O10" s="357"/>
      <c r="P10" s="204"/>
      <c r="Q10" s="205"/>
      <c r="R10" s="169"/>
      <c r="T10" s="175" t="str">
        <f>'[1]SetUp Officials'!P24</f>
        <v/>
      </c>
    </row>
    <row r="11" spans="1:20" s="157" customFormat="1" ht="9.6" customHeight="1">
      <c r="A11" s="334">
        <v>3</v>
      </c>
      <c r="B11" s="161" t="str">
        <f>IF($D11="","",VLOOKUP($D11,'[1]Ladies Si Qual Draw Prep'!$A$7:$P$22,15))</f>
        <v/>
      </c>
      <c r="C11" s="161" t="str">
        <f>IF($D11="","",VLOOKUP($D11,'[1]Ladies Si Qual Draw Prep'!$A$7:$P$22,16))</f>
        <v/>
      </c>
      <c r="D11" s="162"/>
      <c r="E11" s="183" t="s">
        <v>59</v>
      </c>
      <c r="F11" s="183" t="str">
        <f>IF($D11="","",VLOOKUP($D11,'[1]Ladies Si Qual Draw Prep'!$A$7:$P$22,3))</f>
        <v/>
      </c>
      <c r="G11" s="183"/>
      <c r="H11" s="183" t="str">
        <f>IF($D11="","",VLOOKUP($D11,'[1]Ladies Si Qual Draw Prep'!$A$7:$P$22,4))</f>
        <v/>
      </c>
      <c r="I11" s="388"/>
      <c r="J11" s="335"/>
      <c r="K11" s="389"/>
      <c r="L11" s="335" t="s">
        <v>91</v>
      </c>
      <c r="M11" s="390"/>
      <c r="N11" s="390"/>
      <c r="O11" s="345"/>
      <c r="P11" s="340"/>
      <c r="Q11" s="205"/>
      <c r="R11" s="169"/>
      <c r="T11" s="175" t="str">
        <f>'[1]SetUp Officials'!P25</f>
        <v/>
      </c>
    </row>
    <row r="12" spans="1:20" s="157" customFormat="1" ht="9.6" customHeight="1">
      <c r="A12" s="334"/>
      <c r="B12" s="172"/>
      <c r="C12" s="172"/>
      <c r="D12" s="189"/>
      <c r="E12" s="335"/>
      <c r="F12" s="335"/>
      <c r="G12" s="335"/>
      <c r="H12" s="379" t="s">
        <v>17</v>
      </c>
      <c r="I12" s="380"/>
      <c r="J12" s="381" t="s">
        <v>92</v>
      </c>
      <c r="K12" s="391"/>
      <c r="L12" s="335"/>
      <c r="M12" s="390"/>
      <c r="N12" s="390"/>
      <c r="O12" s="345"/>
      <c r="P12" s="340"/>
      <c r="Q12" s="205"/>
      <c r="R12" s="169"/>
      <c r="T12" s="175" t="str">
        <f>'[1]SetUp Officials'!P26</f>
        <v/>
      </c>
    </row>
    <row r="13" spans="1:20" s="157" customFormat="1" ht="9.6" customHeight="1">
      <c r="A13" s="334">
        <v>4</v>
      </c>
      <c r="B13" s="161">
        <f>IF($D13="","",VLOOKUP($D13,'[1]Ladies Si Qual Draw Prep'!$A$7:$P$22,15))</f>
        <v>0</v>
      </c>
      <c r="C13" s="161">
        <f>IF($D13="","",VLOOKUP($D13,'[1]Ladies Si Qual Draw Prep'!$A$7:$P$22,16))</f>
        <v>0</v>
      </c>
      <c r="D13" s="162">
        <v>6</v>
      </c>
      <c r="E13" s="183" t="str">
        <f>UPPER(IF($D13="","",VLOOKUP($D13,'[1]Ladies Si Qual Draw Prep'!$A$7:$P$22,2)))</f>
        <v>LEITCH</v>
      </c>
      <c r="F13" s="183" t="str">
        <f>IF($D13="","",VLOOKUP($D13,'[1]Ladies Si Qual Draw Prep'!$A$7:$P$22,3))</f>
        <v>Kelsey</v>
      </c>
      <c r="G13" s="183"/>
      <c r="H13" s="183">
        <f>IF($D13="","",VLOOKUP($D13,'[1]Ladies Si Qual Draw Prep'!$A$7:$P$22,4))</f>
        <v>0</v>
      </c>
      <c r="I13" s="392"/>
      <c r="J13" s="335"/>
      <c r="K13" s="335"/>
      <c r="L13" s="335"/>
      <c r="M13" s="390"/>
      <c r="N13" s="390"/>
      <c r="O13" s="345"/>
      <c r="P13" s="340"/>
      <c r="Q13" s="205"/>
      <c r="R13" s="169"/>
      <c r="T13" s="175" t="str">
        <f>'[1]SetUp Officials'!P27</f>
        <v/>
      </c>
    </row>
    <row r="14" spans="1:20" s="157" customFormat="1" ht="9.6" customHeight="1">
      <c r="A14" s="334"/>
      <c r="B14" s="172"/>
      <c r="C14" s="172"/>
      <c r="D14" s="189"/>
      <c r="E14" s="335"/>
      <c r="F14" s="335"/>
      <c r="G14" s="335"/>
      <c r="H14" s="359"/>
      <c r="I14" s="384"/>
      <c r="J14" s="335"/>
      <c r="K14" s="335"/>
      <c r="L14" s="379" t="s">
        <v>17</v>
      </c>
      <c r="M14" s="393"/>
      <c r="N14" s="394" t="str">
        <f>UPPER(IF(OR(M14="a",M14="as"),L10,IF(OR(M14="b",M14="bs"),L18,)))</f>
        <v/>
      </c>
      <c r="O14" s="345"/>
      <c r="P14" s="340"/>
      <c r="Q14" s="205"/>
      <c r="R14" s="169"/>
      <c r="T14" s="175" t="str">
        <f>'[1]SetUp Officials'!P28</f>
        <v/>
      </c>
    </row>
    <row r="15" spans="1:20" s="157" customFormat="1" ht="9.6" customHeight="1">
      <c r="A15" s="334">
        <v>5</v>
      </c>
      <c r="B15" s="161">
        <f>IF($D15="","",VLOOKUP($D15,'[1]Ladies Si Qual Draw Prep'!$A$7:$P$22,15))</f>
        <v>0</v>
      </c>
      <c r="C15" s="161">
        <f>IF($D15="","",VLOOKUP($D15,'[1]Ladies Si Qual Draw Prep'!$A$7:$P$22,16))</f>
        <v>0</v>
      </c>
      <c r="D15" s="162">
        <v>2</v>
      </c>
      <c r="E15" s="164" t="str">
        <f>UPPER(IF($D15="","",VLOOKUP($D15,'[1]Ladies Si Qual Draw Prep'!$A$7:$P$22,2)))</f>
        <v>SABGA</v>
      </c>
      <c r="F15" s="164" t="str">
        <f>IF($D15="","",VLOOKUP($D15,'[1]Ladies Si Qual Draw Prep'!$A$7:$P$22,3))</f>
        <v>Kimberly</v>
      </c>
      <c r="G15" s="164"/>
      <c r="H15" s="183">
        <f>IF($D15="","",VLOOKUP($D15,'[1]Ladies Si Qual Draw Prep'!$A$7:$P$22,4))</f>
        <v>0</v>
      </c>
      <c r="I15" s="395"/>
      <c r="J15" s="335"/>
      <c r="K15" s="335"/>
      <c r="L15" s="335"/>
      <c r="M15" s="390"/>
      <c r="N15" s="394"/>
      <c r="O15" s="345"/>
      <c r="P15" s="340"/>
      <c r="Q15" s="205"/>
      <c r="R15" s="169"/>
      <c r="T15" s="175" t="str">
        <f>'[1]SetUp Officials'!P29</f>
        <v/>
      </c>
    </row>
    <row r="16" spans="1:20" s="157" customFormat="1" ht="9.6" customHeight="1" thickBot="1">
      <c r="A16" s="334"/>
      <c r="B16" s="172"/>
      <c r="C16" s="172"/>
      <c r="D16" s="189"/>
      <c r="E16" s="335"/>
      <c r="F16" s="335"/>
      <c r="G16" s="335"/>
      <c r="H16" s="379" t="s">
        <v>17</v>
      </c>
      <c r="I16" s="380"/>
      <c r="J16" s="381" t="s">
        <v>93</v>
      </c>
      <c r="K16" s="381"/>
      <c r="L16" s="335"/>
      <c r="M16" s="390"/>
      <c r="N16" s="390"/>
      <c r="O16" s="345"/>
      <c r="P16" s="340"/>
      <c r="Q16" s="205"/>
      <c r="R16" s="169"/>
      <c r="T16" s="191" t="str">
        <f>'[1]SetUp Officials'!P30</f>
        <v>None</v>
      </c>
    </row>
    <row r="17" spans="1:18" s="157" customFormat="1" ht="9.6" customHeight="1">
      <c r="A17" s="334">
        <v>6</v>
      </c>
      <c r="B17" s="161" t="str">
        <f>IF($D17="","",VLOOKUP($D17,'[1]Ladies Si Qual Draw Prep'!$A$7:$P$22,15))</f>
        <v/>
      </c>
      <c r="C17" s="161" t="str">
        <f>IF($D17="","",VLOOKUP($D17,'[1]Ladies Si Qual Draw Prep'!$A$7:$P$22,16))</f>
        <v/>
      </c>
      <c r="D17" s="162"/>
      <c r="E17" s="183" t="s">
        <v>59</v>
      </c>
      <c r="F17" s="183" t="str">
        <f>IF($D17="","",VLOOKUP($D17,'[1]Ladies Si Qual Draw Prep'!$A$7:$P$22,3))</f>
        <v/>
      </c>
      <c r="G17" s="183"/>
      <c r="H17" s="183" t="str">
        <f>IF($D17="","",VLOOKUP($D17,'[1]Ladies Si Qual Draw Prep'!$A$7:$P$22,4))</f>
        <v/>
      </c>
      <c r="I17" s="382"/>
      <c r="J17" s="335"/>
      <c r="K17" s="383"/>
      <c r="L17" s="335"/>
      <c r="M17" s="390"/>
      <c r="N17" s="390"/>
      <c r="O17" s="345"/>
      <c r="P17" s="340"/>
      <c r="Q17" s="205"/>
      <c r="R17" s="169"/>
    </row>
    <row r="18" spans="1:18" s="157" customFormat="1" ht="9.6" customHeight="1">
      <c r="A18" s="334"/>
      <c r="B18" s="172"/>
      <c r="C18" s="172"/>
      <c r="D18" s="189"/>
      <c r="E18" s="335"/>
      <c r="F18" s="335"/>
      <c r="G18" s="335"/>
      <c r="H18" s="335"/>
      <c r="I18" s="384"/>
      <c r="J18" s="379" t="s">
        <v>17</v>
      </c>
      <c r="K18" s="385" t="s">
        <v>61</v>
      </c>
      <c r="L18" s="381" t="str">
        <f>UPPER(IF(OR(K18="a",K18="as"),J16,IF(OR(K18="b",K18="bs"),J20,)))</f>
        <v>VALENTINE</v>
      </c>
      <c r="M18" s="386"/>
      <c r="N18" s="390"/>
      <c r="O18" s="345"/>
      <c r="P18" s="340"/>
      <c r="Q18" s="205"/>
      <c r="R18" s="169"/>
    </row>
    <row r="19" spans="1:18" s="157" customFormat="1" ht="9.6" customHeight="1">
      <c r="A19" s="334">
        <v>7</v>
      </c>
      <c r="B19" s="161">
        <f>IF($D19="","",VLOOKUP($D19,'[1]Ladies Si Qual Draw Prep'!$A$7:$P$22,15))</f>
        <v>0</v>
      </c>
      <c r="C19" s="161">
        <f>IF($D19="","",VLOOKUP($D19,'[1]Ladies Si Qual Draw Prep'!$A$7:$P$22,16))</f>
        <v>0</v>
      </c>
      <c r="D19" s="162">
        <v>9</v>
      </c>
      <c r="E19" s="183" t="str">
        <f>UPPER(IF($D19="","",VLOOKUP($D19,'[1]Ladies Si Qual Draw Prep'!$A$7:$P$22,2)))</f>
        <v>VALENTINE</v>
      </c>
      <c r="F19" s="183" t="str">
        <f>IF($D19="","",VLOOKUP($D19,'[1]Ladies Si Qual Draw Prep'!$A$7:$P$22,3))</f>
        <v>Shauna</v>
      </c>
      <c r="G19" s="183"/>
      <c r="H19" s="183">
        <f>IF($D19="","",VLOOKUP($D19,'[1]Ladies Si Qual Draw Prep'!$A$7:$P$22,4))</f>
        <v>0</v>
      </c>
      <c r="I19" s="388"/>
      <c r="J19" s="335"/>
      <c r="K19" s="389"/>
      <c r="L19" s="335" t="s">
        <v>94</v>
      </c>
      <c r="M19" s="387"/>
      <c r="N19" s="390"/>
      <c r="O19" s="345"/>
      <c r="P19" s="340"/>
      <c r="Q19" s="205"/>
      <c r="R19" s="169"/>
    </row>
    <row r="20" spans="1:18" s="157" customFormat="1" ht="9.6" customHeight="1">
      <c r="A20" s="334"/>
      <c r="B20" s="172"/>
      <c r="C20" s="172"/>
      <c r="D20" s="172"/>
      <c r="E20" s="335"/>
      <c r="F20" s="335"/>
      <c r="G20" s="335"/>
      <c r="H20" s="379" t="s">
        <v>17</v>
      </c>
      <c r="I20" s="380"/>
      <c r="J20" s="381" t="s">
        <v>95</v>
      </c>
      <c r="K20" s="391"/>
      <c r="L20" s="335"/>
      <c r="M20" s="387"/>
      <c r="N20" s="387"/>
      <c r="O20" s="357"/>
      <c r="P20" s="204"/>
      <c r="Q20" s="205"/>
      <c r="R20" s="169"/>
    </row>
    <row r="21" spans="1:18" s="157" customFormat="1" ht="9.6" customHeight="1">
      <c r="A21" s="330">
        <v>8</v>
      </c>
      <c r="B21" s="161" t="str">
        <f>IF($D21="","",VLOOKUP($D21,'[1]Ladies Si Qual Draw Prep'!$A$7:$P$22,15))</f>
        <v/>
      </c>
      <c r="C21" s="161" t="str">
        <f>IF($D21="","",VLOOKUP($D21,'[1]Ladies Si Qual Draw Prep'!$A$7:$P$22,16))</f>
        <v/>
      </c>
      <c r="D21" s="162"/>
      <c r="E21" s="164" t="s">
        <v>59</v>
      </c>
      <c r="F21" s="164" t="str">
        <f>IF($D21="","",VLOOKUP($D21,'[1]Ladies Si Qual Draw Prep'!$A$7:$P$22,3))</f>
        <v/>
      </c>
      <c r="G21" s="183"/>
      <c r="H21" s="164" t="str">
        <f>IF($D21="","",VLOOKUP($D21,'[1]Ladies Si Qual Draw Prep'!$A$7:$P$22,4))</f>
        <v/>
      </c>
      <c r="I21" s="392"/>
      <c r="J21" s="335"/>
      <c r="K21" s="335"/>
      <c r="L21" s="335"/>
      <c r="M21" s="387"/>
      <c r="N21" s="387"/>
      <c r="O21" s="357"/>
      <c r="P21" s="204"/>
      <c r="Q21" s="205"/>
      <c r="R21" s="169"/>
    </row>
    <row r="22" spans="1:18" s="157" customFormat="1" ht="9.6" customHeight="1">
      <c r="A22" s="334"/>
      <c r="B22" s="172"/>
      <c r="C22" s="172"/>
      <c r="D22" s="172"/>
      <c r="E22" s="359"/>
      <c r="F22" s="359"/>
      <c r="G22" s="359"/>
      <c r="H22" s="359"/>
      <c r="I22" s="384"/>
      <c r="J22" s="335"/>
      <c r="K22" s="335"/>
      <c r="L22" s="335"/>
      <c r="M22" s="387"/>
      <c r="N22" s="387"/>
      <c r="O22" s="357"/>
      <c r="P22" s="204"/>
      <c r="Q22" s="205"/>
      <c r="R22" s="169"/>
    </row>
    <row r="23" spans="1:18" s="157" customFormat="1" ht="9.6" customHeight="1">
      <c r="A23" s="330">
        <v>9</v>
      </c>
      <c r="B23" s="161">
        <f>IF($D23="","",VLOOKUP($D23,'[1]Ladies Si Qual Draw Prep'!$A$7:$P$22,15))</f>
        <v>0</v>
      </c>
      <c r="C23" s="161">
        <f>IF($D23="","",VLOOKUP($D23,'[1]Ladies Si Qual Draw Prep'!$A$7:$P$22,16))</f>
        <v>0</v>
      </c>
      <c r="D23" s="162">
        <v>3</v>
      </c>
      <c r="E23" s="164" t="str">
        <f>UPPER(IF($D23="","",VLOOKUP($D23,'[1]Ladies Si Qual Draw Prep'!$A$7:$P$22,2)))</f>
        <v>HONORE</v>
      </c>
      <c r="F23" s="164" t="str">
        <f>IF($D23="","",VLOOKUP($D23,'[1]Ladies Si Qual Draw Prep'!$A$7:$P$22,3))</f>
        <v>Maria</v>
      </c>
      <c r="G23" s="164"/>
      <c r="H23" s="164">
        <f>IF($D23="","",VLOOKUP($D23,'[1]Ladies Si Qual Draw Prep'!$A$7:$P$22,4))</f>
        <v>0</v>
      </c>
      <c r="I23" s="388"/>
      <c r="J23" s="335"/>
      <c r="K23" s="335"/>
      <c r="L23" s="335"/>
      <c r="M23" s="387"/>
      <c r="N23" s="387"/>
      <c r="O23" s="357"/>
      <c r="P23" s="204"/>
      <c r="Q23" s="205"/>
      <c r="R23" s="169"/>
    </row>
    <row r="24" spans="1:18" s="157" customFormat="1" ht="9.6" customHeight="1">
      <c r="A24" s="334"/>
      <c r="B24" s="172"/>
      <c r="C24" s="172"/>
      <c r="D24" s="172"/>
      <c r="E24" s="335"/>
      <c r="F24" s="335"/>
      <c r="G24" s="335"/>
      <c r="H24" s="379" t="s">
        <v>17</v>
      </c>
      <c r="I24" s="380" t="s">
        <v>58</v>
      </c>
      <c r="J24" s="381" t="s">
        <v>96</v>
      </c>
      <c r="K24" s="381"/>
      <c r="L24" s="335"/>
      <c r="M24" s="387"/>
      <c r="N24" s="387"/>
      <c r="O24" s="357"/>
      <c r="P24" s="204"/>
      <c r="Q24" s="205"/>
      <c r="R24" s="169"/>
    </row>
    <row r="25" spans="1:18" s="157" customFormat="1" ht="9.6" customHeight="1">
      <c r="A25" s="334">
        <v>10</v>
      </c>
      <c r="B25" s="161" t="str">
        <f>IF($D25="","",VLOOKUP($D25,'[1]Ladies Si Qual Draw Prep'!$A$7:$P$22,15))</f>
        <v/>
      </c>
      <c r="C25" s="161" t="str">
        <f>IF($D25="","",VLOOKUP($D25,'[1]Ladies Si Qual Draw Prep'!$A$7:$P$22,16))</f>
        <v/>
      </c>
      <c r="D25" s="162"/>
      <c r="E25" s="183" t="s">
        <v>59</v>
      </c>
      <c r="F25" s="183" t="str">
        <f>IF($D25="","",VLOOKUP($D25,'[1]Ladies Si Qual Draw Prep'!$A$7:$P$22,3))</f>
        <v/>
      </c>
      <c r="G25" s="183"/>
      <c r="H25" s="183" t="str">
        <f>IF($D25="","",VLOOKUP($D25,'[1]Ladies Si Qual Draw Prep'!$A$7:$P$22,4))</f>
        <v/>
      </c>
      <c r="I25" s="382"/>
      <c r="J25" s="335"/>
      <c r="K25" s="383"/>
      <c r="L25" s="335"/>
      <c r="M25" s="387"/>
      <c r="N25" s="387"/>
      <c r="O25" s="357"/>
      <c r="P25" s="204"/>
      <c r="Q25" s="205"/>
      <c r="R25" s="169"/>
    </row>
    <row r="26" spans="1:18" s="157" customFormat="1" ht="9.6" customHeight="1">
      <c r="A26" s="334"/>
      <c r="B26" s="172"/>
      <c r="C26" s="172"/>
      <c r="D26" s="189"/>
      <c r="E26" s="335"/>
      <c r="F26" s="335"/>
      <c r="G26" s="335"/>
      <c r="H26" s="335"/>
      <c r="I26" s="384"/>
      <c r="J26" s="379" t="s">
        <v>17</v>
      </c>
      <c r="K26" s="385" t="s">
        <v>58</v>
      </c>
      <c r="L26" s="381" t="str">
        <f>UPPER(IF(OR(K26="a",K26="as"),J24,IF(OR(K26="b",K26="bs"),J28,)))</f>
        <v>HONORE</v>
      </c>
      <c r="M26" s="386"/>
      <c r="N26" s="387"/>
      <c r="O26" s="357"/>
      <c r="P26" s="204"/>
      <c r="Q26" s="205"/>
      <c r="R26" s="169"/>
    </row>
    <row r="27" spans="1:18" s="157" customFormat="1" ht="9.6" customHeight="1">
      <c r="A27" s="334">
        <v>11</v>
      </c>
      <c r="B27" s="161">
        <f>IF($D27="","",VLOOKUP($D27,'[1]Ladies Si Qual Draw Prep'!$A$7:$P$22,15))</f>
        <v>0</v>
      </c>
      <c r="C27" s="161">
        <f>IF($D27="","",VLOOKUP($D27,'[1]Ladies Si Qual Draw Prep'!$A$7:$P$22,16))</f>
        <v>0</v>
      </c>
      <c r="D27" s="162">
        <v>5</v>
      </c>
      <c r="E27" s="183" t="s">
        <v>97</v>
      </c>
      <c r="F27" s="183" t="str">
        <f>IF($D27="","",VLOOKUP($D27,'[1]Ladies Si Qual Draw Prep'!$A$7:$P$22,3))</f>
        <v>Haleigh</v>
      </c>
      <c r="G27" s="183"/>
      <c r="H27" s="183">
        <f>IF($D27="","",VLOOKUP($D27,'[1]Ladies Si Qual Draw Prep'!$A$7:$P$22,4))</f>
        <v>0</v>
      </c>
      <c r="I27" s="388"/>
      <c r="J27" s="335"/>
      <c r="K27" s="389"/>
      <c r="L27" s="335" t="s">
        <v>80</v>
      </c>
      <c r="M27" s="390"/>
      <c r="N27" s="390"/>
      <c r="O27" s="345"/>
      <c r="P27" s="340"/>
      <c r="Q27" s="205"/>
      <c r="R27" s="169"/>
    </row>
    <row r="28" spans="1:18" s="157" customFormat="1" ht="9.6" customHeight="1">
      <c r="A28" s="330"/>
      <c r="B28" s="172"/>
      <c r="C28" s="172"/>
      <c r="D28" s="189"/>
      <c r="E28" s="335"/>
      <c r="F28" s="335"/>
      <c r="G28" s="335"/>
      <c r="H28" s="379" t="s">
        <v>17</v>
      </c>
      <c r="I28" s="380" t="s">
        <v>51</v>
      </c>
      <c r="J28" s="381" t="str">
        <f>UPPER(IF(OR(I28="a",I28="as"),E27,IF(OR(I28="b",I28="bs"),E29,)))</f>
        <v>FABRES</v>
      </c>
      <c r="K28" s="391"/>
      <c r="L28" s="335"/>
      <c r="M28" s="390"/>
      <c r="N28" s="390"/>
      <c r="O28" s="345"/>
      <c r="P28" s="340"/>
      <c r="Q28" s="205"/>
      <c r="R28" s="169"/>
    </row>
    <row r="29" spans="1:18" s="157" customFormat="1" ht="9.6" customHeight="1">
      <c r="A29" s="334">
        <v>12</v>
      </c>
      <c r="B29" s="161">
        <f>IF($D29="","",VLOOKUP($D29,'[1]Ladies Si Qual Draw Prep'!$A$7:$P$22,15))</f>
        <v>0</v>
      </c>
      <c r="C29" s="161">
        <f>IF($D29="","",VLOOKUP($D29,'[1]Ladies Si Qual Draw Prep'!$A$7:$P$22,16))</f>
        <v>0</v>
      </c>
      <c r="D29" s="162">
        <v>8</v>
      </c>
      <c r="E29" s="183" t="str">
        <f>UPPER(IF($D29="","",VLOOKUP($D29,'[1]Ladies Si Qual Draw Prep'!$A$7:$P$22,2)))</f>
        <v>GAJADHAR</v>
      </c>
      <c r="F29" s="183" t="str">
        <f>IF($D29="","",VLOOKUP($D29,'[1]Ladies Si Qual Draw Prep'!$A$7:$P$22,3))</f>
        <v>Malissa</v>
      </c>
      <c r="G29" s="183"/>
      <c r="H29" s="183">
        <f>IF($D29="","",VLOOKUP($D29,'[1]Ladies Si Qual Draw Prep'!$A$7:$P$22,4))</f>
        <v>0</v>
      </c>
      <c r="I29" s="392"/>
      <c r="J29" s="335" t="s">
        <v>98</v>
      </c>
      <c r="K29" s="335"/>
      <c r="L29" s="335"/>
      <c r="M29" s="390"/>
      <c r="N29" s="390"/>
      <c r="O29" s="345"/>
      <c r="P29" s="340"/>
      <c r="Q29" s="205"/>
      <c r="R29" s="169"/>
    </row>
    <row r="30" spans="1:18" s="157" customFormat="1" ht="9.6" customHeight="1">
      <c r="A30" s="334"/>
      <c r="B30" s="172"/>
      <c r="C30" s="172"/>
      <c r="D30" s="189"/>
      <c r="E30" s="335"/>
      <c r="F30" s="335"/>
      <c r="G30" s="335"/>
      <c r="H30" s="359"/>
      <c r="I30" s="384"/>
      <c r="J30" s="335"/>
      <c r="K30" s="335"/>
      <c r="L30" s="379" t="s">
        <v>17</v>
      </c>
      <c r="M30" s="393"/>
      <c r="N30" s="394" t="str">
        <f>UPPER(IF(OR(M30="a",M30="as"),L26,IF(OR(M30="b",M30="bs"),L34,)))</f>
        <v/>
      </c>
      <c r="O30" s="345"/>
      <c r="P30" s="340"/>
      <c r="Q30" s="205"/>
      <c r="R30" s="169"/>
    </row>
    <row r="31" spans="1:18" s="157" customFormat="1" ht="9.6" customHeight="1">
      <c r="A31" s="334">
        <v>13</v>
      </c>
      <c r="B31" s="161">
        <f>IF($D31="","",VLOOKUP($D31,'[1]Ladies Si Qual Draw Prep'!$A$7:$P$22,15))</f>
        <v>0</v>
      </c>
      <c r="C31" s="161">
        <f>IF($D31="","",VLOOKUP($D31,'[1]Ladies Si Qual Draw Prep'!$A$7:$P$22,16))</f>
        <v>0</v>
      </c>
      <c r="D31" s="162">
        <v>4</v>
      </c>
      <c r="E31" s="164" t="str">
        <f>UPPER(IF($D31="","",VLOOKUP($D31,'[1]Ladies Si Qual Draw Prep'!$A$7:$P$22,2)))</f>
        <v>HOULLIER</v>
      </c>
      <c r="F31" s="164" t="str">
        <f>IF($D31="","",VLOOKUP($D31,'[1]Ladies Si Qual Draw Prep'!$A$7:$P$22,3))</f>
        <v>Ryhse</v>
      </c>
      <c r="G31" s="164"/>
      <c r="H31" s="183">
        <f>IF($D31="","",VLOOKUP($D31,'[1]Ladies Si Qual Draw Prep'!$A$7:$P$22,4))</f>
        <v>0</v>
      </c>
      <c r="I31" s="395"/>
      <c r="J31" s="335"/>
      <c r="K31" s="335"/>
      <c r="L31" s="335"/>
      <c r="M31" s="390"/>
      <c r="N31" s="394"/>
      <c r="O31" s="345"/>
      <c r="P31" s="340"/>
      <c r="Q31" s="205"/>
      <c r="R31" s="169"/>
    </row>
    <row r="32" spans="1:18" s="157" customFormat="1" ht="9.6" customHeight="1">
      <c r="A32" s="334"/>
      <c r="B32" s="172"/>
      <c r="C32" s="172"/>
      <c r="D32" s="189"/>
      <c r="E32" s="335"/>
      <c r="F32" s="335"/>
      <c r="G32" s="335"/>
      <c r="H32" s="379" t="s">
        <v>17</v>
      </c>
      <c r="I32" s="380" t="s">
        <v>58</v>
      </c>
      <c r="J32" s="381" t="s">
        <v>99</v>
      </c>
      <c r="K32" s="381"/>
      <c r="L32" s="335"/>
      <c r="M32" s="390"/>
      <c r="N32" s="390"/>
      <c r="O32" s="345"/>
      <c r="P32" s="340"/>
      <c r="Q32" s="205"/>
      <c r="R32" s="169"/>
    </row>
    <row r="33" spans="1:18" s="157" customFormat="1" ht="9.6" customHeight="1">
      <c r="A33" s="334">
        <v>14</v>
      </c>
      <c r="B33" s="161" t="str">
        <f>IF($D33="","",VLOOKUP($D33,'[1]Ladies Si Qual Draw Prep'!$A$7:$P$22,15))</f>
        <v/>
      </c>
      <c r="C33" s="161" t="str">
        <f>IF($D33="","",VLOOKUP($D33,'[1]Ladies Si Qual Draw Prep'!$A$7:$P$22,16))</f>
        <v/>
      </c>
      <c r="D33" s="162"/>
      <c r="E33" s="183" t="s">
        <v>59</v>
      </c>
      <c r="F33" s="183" t="str">
        <f>IF($D33="","",VLOOKUP($D33,'[1]Ladies Si Qual Draw Prep'!$A$7:$P$22,3))</f>
        <v/>
      </c>
      <c r="G33" s="183"/>
      <c r="H33" s="183" t="str">
        <f>IF($D33="","",VLOOKUP($D33,'[1]Ladies Si Qual Draw Prep'!$A$7:$P$22,4))</f>
        <v/>
      </c>
      <c r="I33" s="382"/>
      <c r="J33" s="335"/>
      <c r="K33" s="383"/>
      <c r="L33" s="335"/>
      <c r="M33" s="390"/>
      <c r="N33" s="390"/>
      <c r="O33" s="345"/>
      <c r="P33" s="340"/>
      <c r="Q33" s="205"/>
      <c r="R33" s="169"/>
    </row>
    <row r="34" spans="1:18" s="157" customFormat="1" ht="9.6" customHeight="1">
      <c r="A34" s="334"/>
      <c r="B34" s="172"/>
      <c r="C34" s="172"/>
      <c r="D34" s="189"/>
      <c r="E34" s="335"/>
      <c r="F34" s="335"/>
      <c r="G34" s="335"/>
      <c r="H34" s="335"/>
      <c r="I34" s="384"/>
      <c r="J34" s="379" t="s">
        <v>17</v>
      </c>
      <c r="K34" s="385" t="s">
        <v>52</v>
      </c>
      <c r="L34" s="381" t="str">
        <f>UPPER(IF(OR(K34="a",K34="as"),J32,IF(OR(K34="b",K34="bs"),J36,)))</f>
        <v>CUDJOE</v>
      </c>
      <c r="M34" s="386"/>
      <c r="N34" s="390"/>
      <c r="O34" s="345"/>
      <c r="P34" s="340"/>
      <c r="Q34" s="205"/>
      <c r="R34" s="169"/>
    </row>
    <row r="35" spans="1:18" s="157" customFormat="1" ht="9.6" customHeight="1">
      <c r="A35" s="334">
        <v>15</v>
      </c>
      <c r="B35" s="161">
        <f>IF($D35="","",VLOOKUP($D35,'[1]Ladies Si Qual Draw Prep'!$A$7:$P$22,15))</f>
        <v>0</v>
      </c>
      <c r="C35" s="161">
        <f>IF($D35="","",VLOOKUP($D35,'[1]Ladies Si Qual Draw Prep'!$A$7:$P$22,16))</f>
        <v>0</v>
      </c>
      <c r="D35" s="162">
        <v>10</v>
      </c>
      <c r="E35" s="183" t="str">
        <f>UPPER(IF($D35="","",VLOOKUP($D35,'[1]Ladies Si Qual Draw Prep'!$A$7:$P$22,2)))</f>
        <v>DEOKIESINGH</v>
      </c>
      <c r="F35" s="183" t="str">
        <f>IF($D35="","",VLOOKUP($D35,'[1]Ladies Si Qual Draw Prep'!$A$7:$P$22,3))</f>
        <v>Sinead</v>
      </c>
      <c r="G35" s="183"/>
      <c r="H35" s="183">
        <f>IF($D35="","",VLOOKUP($D35,'[1]Ladies Si Qual Draw Prep'!$A$7:$P$22,4))</f>
        <v>0</v>
      </c>
      <c r="I35" s="388"/>
      <c r="J35" s="335"/>
      <c r="K35" s="389"/>
      <c r="L35" s="335" t="s">
        <v>62</v>
      </c>
      <c r="M35" s="387"/>
      <c r="N35" s="387"/>
      <c r="O35" s="357"/>
      <c r="P35" s="204"/>
      <c r="Q35" s="205"/>
      <c r="R35" s="169"/>
    </row>
    <row r="36" spans="1:18" s="157" customFormat="1" ht="9.6" customHeight="1">
      <c r="A36" s="334"/>
      <c r="B36" s="172"/>
      <c r="C36" s="172"/>
      <c r="D36" s="172"/>
      <c r="E36" s="335"/>
      <c r="F36" s="335"/>
      <c r="G36" s="335"/>
      <c r="H36" s="379" t="s">
        <v>17</v>
      </c>
      <c r="I36" s="380" t="s">
        <v>52</v>
      </c>
      <c r="J36" s="381" t="str">
        <f>UPPER(IF(OR(I36="a",I36="as"),E35,IF(OR(I36="b",I36="bs"),E37,)))</f>
        <v>CUDJOE</v>
      </c>
      <c r="K36" s="391"/>
      <c r="L36" s="335"/>
      <c r="M36" s="387"/>
      <c r="N36" s="387"/>
      <c r="O36" s="357"/>
      <c r="P36" s="204"/>
      <c r="Q36" s="205"/>
      <c r="R36" s="169"/>
    </row>
    <row r="37" spans="1:18" s="157" customFormat="1" ht="9.6" customHeight="1">
      <c r="A37" s="330">
        <v>16</v>
      </c>
      <c r="B37" s="161">
        <f>IF($D37="","",VLOOKUP($D37,'[1]Ladies Si Qual Draw Prep'!$A$7:$P$22,15))</f>
        <v>0</v>
      </c>
      <c r="C37" s="161">
        <f>IF($D37="","",VLOOKUP($D37,'[1]Ladies Si Qual Draw Prep'!$A$7:$P$22,16))</f>
        <v>0</v>
      </c>
      <c r="D37" s="162">
        <v>7</v>
      </c>
      <c r="E37" s="183" t="s">
        <v>100</v>
      </c>
      <c r="F37" s="183" t="str">
        <f>IF($D37="","",VLOOKUP($D37,'[1]Ladies Si Qual Draw Prep'!$A$7:$P$22,3))</f>
        <v>Kryshelle</v>
      </c>
      <c r="G37" s="183"/>
      <c r="H37" s="164">
        <f>IF($D37="","",VLOOKUP($D37,'[1]Ladies Si Qual Draw Prep'!$A$7:$P$22,4))</f>
        <v>0</v>
      </c>
      <c r="I37" s="392"/>
      <c r="J37" s="335" t="s">
        <v>101</v>
      </c>
      <c r="K37" s="335"/>
      <c r="L37" s="335"/>
      <c r="M37" s="387"/>
      <c r="N37" s="387"/>
      <c r="O37" s="357"/>
      <c r="P37" s="204"/>
      <c r="Q37" s="205"/>
      <c r="R37" s="169"/>
    </row>
    <row r="38" spans="1:18" s="157" customFormat="1" ht="9.6" customHeight="1">
      <c r="A38" s="396"/>
      <c r="B38" s="172"/>
      <c r="C38" s="172"/>
      <c r="D38" s="172"/>
      <c r="E38" s="359"/>
      <c r="F38" s="359"/>
      <c r="G38" s="359"/>
      <c r="H38" s="335"/>
      <c r="I38" s="384"/>
      <c r="J38" s="335"/>
      <c r="K38" s="335"/>
      <c r="L38" s="335"/>
      <c r="M38" s="387"/>
      <c r="N38" s="387"/>
      <c r="O38" s="357"/>
      <c r="P38" s="204"/>
      <c r="Q38" s="205"/>
      <c r="R38" s="169"/>
    </row>
    <row r="39" spans="1:18" s="157" customFormat="1" ht="9.6" customHeight="1">
      <c r="A39" s="397"/>
      <c r="B39" s="166"/>
      <c r="C39" s="166"/>
      <c r="D39" s="172"/>
      <c r="I39" s="398"/>
      <c r="M39" s="202"/>
      <c r="N39" s="202"/>
      <c r="O39" s="201"/>
      <c r="P39" s="204"/>
      <c r="Q39" s="205"/>
      <c r="R39" s="169"/>
    </row>
    <row r="40" spans="1:18" s="210" customFormat="1" ht="6.75" customHeight="1">
      <c r="A40" s="364"/>
      <c r="B40" s="364"/>
      <c r="C40" s="364"/>
      <c r="D40" s="364"/>
      <c r="E40" s="365"/>
      <c r="F40" s="365"/>
      <c r="G40" s="365"/>
      <c r="H40" s="365"/>
      <c r="I40" s="366"/>
      <c r="J40" s="207"/>
      <c r="K40" s="208"/>
      <c r="L40" s="207"/>
      <c r="M40" s="208"/>
      <c r="N40" s="207"/>
      <c r="O40" s="208"/>
      <c r="P40" s="207"/>
      <c r="Q40" s="208"/>
      <c r="R40" s="209"/>
    </row>
    <row r="41" spans="1:18" s="222" customFormat="1" ht="10.5" customHeight="1">
      <c r="A41" s="211" t="s">
        <v>20</v>
      </c>
      <c r="B41" s="212"/>
      <c r="C41" s="213"/>
      <c r="D41" s="214" t="s">
        <v>21</v>
      </c>
      <c r="E41" s="215" t="s">
        <v>22</v>
      </c>
      <c r="F41" s="214"/>
      <c r="G41" s="367"/>
      <c r="H41" s="368"/>
      <c r="I41" s="214" t="s">
        <v>21</v>
      </c>
      <c r="J41" s="215" t="s">
        <v>45</v>
      </c>
      <c r="K41" s="217"/>
      <c r="L41" s="215" t="s">
        <v>24</v>
      </c>
      <c r="M41" s="218"/>
      <c r="N41" s="219" t="s">
        <v>25</v>
      </c>
      <c r="O41" s="219"/>
      <c r="P41" s="220"/>
      <c r="Q41" s="221"/>
    </row>
    <row r="42" spans="1:18" s="222" customFormat="1" ht="9" customHeight="1">
      <c r="A42" s="223" t="s">
        <v>26</v>
      </c>
      <c r="B42" s="224"/>
      <c r="C42" s="225"/>
      <c r="D42" s="226">
        <v>1</v>
      </c>
      <c r="E42" s="227" t="str">
        <f>IF(D42&gt;$Q$49,,UPPER(VLOOKUP(D42,'[1]Ladies Si Qual Draw Prep'!$A$7:$R$134,2)))</f>
        <v>NWOKOLO</v>
      </c>
      <c r="F42" s="369"/>
      <c r="G42" s="227"/>
      <c r="H42" s="370"/>
      <c r="I42" s="371" t="s">
        <v>27</v>
      </c>
      <c r="J42" s="224"/>
      <c r="K42" s="231"/>
      <c r="L42" s="224"/>
      <c r="M42" s="232"/>
      <c r="N42" s="233" t="s">
        <v>28</v>
      </c>
      <c r="O42" s="234"/>
      <c r="P42" s="234"/>
      <c r="Q42" s="235"/>
    </row>
    <row r="43" spans="1:18" s="222" customFormat="1" ht="9" customHeight="1">
      <c r="A43" s="223" t="s">
        <v>29</v>
      </c>
      <c r="B43" s="224"/>
      <c r="C43" s="225"/>
      <c r="D43" s="226">
        <v>2</v>
      </c>
      <c r="E43" s="227" t="str">
        <f>IF(D43&gt;$Q$49,,UPPER(VLOOKUP(D43,'[1]Ladies Si Qual Draw Prep'!$A$7:$R$134,2)))</f>
        <v>SABGA</v>
      </c>
      <c r="F43" s="369"/>
      <c r="G43" s="227"/>
      <c r="H43" s="370"/>
      <c r="I43" s="371" t="s">
        <v>30</v>
      </c>
      <c r="J43" s="224"/>
      <c r="K43" s="231"/>
      <c r="L43" s="224"/>
      <c r="M43" s="232"/>
      <c r="N43" s="372"/>
      <c r="O43" s="237"/>
      <c r="P43" s="236"/>
      <c r="Q43" s="238"/>
    </row>
    <row r="44" spans="1:18" s="222" customFormat="1" ht="9" customHeight="1">
      <c r="A44" s="239" t="s">
        <v>31</v>
      </c>
      <c r="B44" s="236"/>
      <c r="C44" s="240"/>
      <c r="D44" s="226">
        <v>3</v>
      </c>
      <c r="E44" s="227" t="str">
        <f>IF(D44&gt;$Q$49,,UPPER(VLOOKUP(D44,'[1]Ladies Si Qual Draw Prep'!$A$7:$R$134,2)))</f>
        <v>HONORE</v>
      </c>
      <c r="F44" s="369"/>
      <c r="G44" s="227"/>
      <c r="H44" s="370"/>
      <c r="I44" s="371" t="s">
        <v>32</v>
      </c>
      <c r="J44" s="224"/>
      <c r="K44" s="231"/>
      <c r="L44" s="224"/>
      <c r="M44" s="232"/>
      <c r="N44" s="233" t="s">
        <v>33</v>
      </c>
      <c r="O44" s="234"/>
      <c r="P44" s="234"/>
      <c r="Q44" s="235"/>
    </row>
    <row r="45" spans="1:18" s="222" customFormat="1" ht="9" customHeight="1">
      <c r="A45" s="241"/>
      <c r="B45" s="242"/>
      <c r="C45" s="243"/>
      <c r="D45" s="226">
        <v>4</v>
      </c>
      <c r="E45" s="227" t="str">
        <f>IF(D45&gt;$Q$49,,UPPER(VLOOKUP(D45,'[1]Ladies Si Qual Draw Prep'!$A$7:$R$134,2)))</f>
        <v>HOULLIER</v>
      </c>
      <c r="F45" s="369"/>
      <c r="G45" s="227"/>
      <c r="H45" s="370"/>
      <c r="I45" s="371" t="s">
        <v>34</v>
      </c>
      <c r="J45" s="224"/>
      <c r="K45" s="231"/>
      <c r="L45" s="224"/>
      <c r="M45" s="232"/>
      <c r="N45" s="224"/>
      <c r="O45" s="231"/>
      <c r="P45" s="224"/>
      <c r="Q45" s="232"/>
    </row>
    <row r="46" spans="1:18" s="222" customFormat="1" ht="9" customHeight="1">
      <c r="A46" s="244" t="s">
        <v>35</v>
      </c>
      <c r="B46" s="245"/>
      <c r="C46" s="246"/>
      <c r="D46" s="226"/>
      <c r="E46" s="227"/>
      <c r="F46" s="369"/>
      <c r="G46" s="227"/>
      <c r="H46" s="370"/>
      <c r="I46" s="371" t="s">
        <v>36</v>
      </c>
      <c r="J46" s="224"/>
      <c r="K46" s="231"/>
      <c r="L46" s="224"/>
      <c r="M46" s="232"/>
      <c r="N46" s="236"/>
      <c r="O46" s="237"/>
      <c r="P46" s="236"/>
      <c r="Q46" s="238"/>
    </row>
    <row r="47" spans="1:18" s="222" customFormat="1" ht="9" customHeight="1">
      <c r="A47" s="223" t="s">
        <v>26</v>
      </c>
      <c r="B47" s="224"/>
      <c r="C47" s="225"/>
      <c r="D47" s="226"/>
      <c r="E47" s="227"/>
      <c r="F47" s="369"/>
      <c r="G47" s="227"/>
      <c r="H47" s="370"/>
      <c r="I47" s="371" t="s">
        <v>37</v>
      </c>
      <c r="J47" s="224"/>
      <c r="K47" s="231"/>
      <c r="L47" s="224"/>
      <c r="M47" s="232"/>
      <c r="N47" s="233" t="s">
        <v>38</v>
      </c>
      <c r="O47" s="234"/>
      <c r="P47" s="234"/>
      <c r="Q47" s="235"/>
    </row>
    <row r="48" spans="1:18" s="222" customFormat="1" ht="9" customHeight="1">
      <c r="A48" s="223" t="s">
        <v>39</v>
      </c>
      <c r="B48" s="224"/>
      <c r="C48" s="247"/>
      <c r="D48" s="226"/>
      <c r="E48" s="227"/>
      <c r="F48" s="369"/>
      <c r="G48" s="227"/>
      <c r="H48" s="370"/>
      <c r="I48" s="371" t="s">
        <v>40</v>
      </c>
      <c r="J48" s="224"/>
      <c r="K48" s="231"/>
      <c r="L48" s="224"/>
      <c r="M48" s="232"/>
      <c r="N48" s="224"/>
      <c r="O48" s="231"/>
      <c r="P48" s="224"/>
      <c r="Q48" s="232"/>
    </row>
    <row r="49" spans="1:17" s="222" customFormat="1" ht="9" customHeight="1">
      <c r="A49" s="239" t="s">
        <v>41</v>
      </c>
      <c r="B49" s="236"/>
      <c r="C49" s="248"/>
      <c r="D49" s="249"/>
      <c r="E49" s="250"/>
      <c r="F49" s="373"/>
      <c r="G49" s="250"/>
      <c r="H49" s="374"/>
      <c r="I49" s="375" t="s">
        <v>42</v>
      </c>
      <c r="J49" s="236"/>
      <c r="K49" s="237"/>
      <c r="L49" s="236"/>
      <c r="M49" s="238"/>
      <c r="N49" s="236" t="str">
        <f>Q4</f>
        <v>Chester Dalrymple</v>
      </c>
      <c r="O49" s="237"/>
      <c r="P49" s="236"/>
      <c r="Q49" s="376">
        <f>MIN(4,'[1]Ladies Si Qual Draw Prep'!R5)</f>
        <v>4</v>
      </c>
    </row>
  </sheetData>
  <mergeCells count="3">
    <mergeCell ref="A1:P1"/>
    <mergeCell ref="F2:N2"/>
    <mergeCell ref="A4:C4"/>
  </mergeCells>
  <conditionalFormatting sqref="F39:H39 G23 G25 G27 G29 G31 G33 G35 G37 G7 G9 G11 G13 G15 G17 G19 G21">
    <cfRule type="expression" dxfId="143" priority="1" stopIfTrue="1">
      <formula>AND($D7&lt;9,$C7&gt;0)</formula>
    </cfRule>
  </conditionalFormatting>
  <conditionalFormatting sqref="H24 H32 H36 J10 H28 L14 J18 J26 J34 L30 H8 H16 H20 H12">
    <cfRule type="expression" dxfId="142" priority="2" stopIfTrue="1">
      <formula>AND($N$1="CU",H8="Umpire")</formula>
    </cfRule>
    <cfRule type="expression" dxfId="141" priority="3" stopIfTrue="1">
      <formula>AND($N$1="CU",H8&lt;&gt;"Umpire",I8&lt;&gt;"")</formula>
    </cfRule>
    <cfRule type="expression" dxfId="140" priority="4" stopIfTrue="1">
      <formula>AND($N$1="CU",H8&lt;&gt;"Umpire")</formula>
    </cfRule>
  </conditionalFormatting>
  <conditionalFormatting sqref="D39">
    <cfRule type="expression" dxfId="139" priority="5" stopIfTrue="1">
      <formula>AND($D39&lt;9,$C39&gt;0)</formula>
    </cfRule>
  </conditionalFormatting>
  <conditionalFormatting sqref="E39">
    <cfRule type="cellIs" dxfId="138" priority="6" stopIfTrue="1" operator="equal">
      <formula>"Bye"</formula>
    </cfRule>
    <cfRule type="expression" dxfId="137" priority="7" stopIfTrue="1">
      <formula>AND($D39&lt;9,$C39&gt;0)</formula>
    </cfRule>
  </conditionalFormatting>
  <conditionalFormatting sqref="L10 L18 L26 L34 N30 N14 J8 J12 J16 J20 J24 J28 J32 J36">
    <cfRule type="expression" dxfId="136" priority="8" stopIfTrue="1">
      <formula>I8="as"</formula>
    </cfRule>
    <cfRule type="expression" dxfId="135" priority="9" stopIfTrue="1">
      <formula>I8="bs"</formula>
    </cfRule>
  </conditionalFormatting>
  <conditionalFormatting sqref="B7 B9 B11 B13 B15 B17 B19 B21 B23 B25 B27 B29 B31 B33 B35 B37 B39">
    <cfRule type="cellIs" dxfId="134" priority="10" stopIfTrue="1" operator="equal">
      <formula>"QA"</formula>
    </cfRule>
    <cfRule type="cellIs" dxfId="133" priority="11" stopIfTrue="1" operator="equal">
      <formula>"DA"</formula>
    </cfRule>
  </conditionalFormatting>
  <conditionalFormatting sqref="I8 I12 I16 I20 I24 I28 I32 I36 M30 M14 K10 K34 Q49 K18 K26">
    <cfRule type="expression" dxfId="132" priority="12" stopIfTrue="1">
      <formula>$N$1="CU"</formula>
    </cfRule>
  </conditionalFormatting>
  <conditionalFormatting sqref="E35 E37 E25 E33 E31 E29 E27 E23 E19 E21 E9 E17 E15 E13 E11 E7">
    <cfRule type="cellIs" dxfId="131" priority="13" stopIfTrue="1" operator="equal">
      <formula>"Bye"</formula>
    </cfRule>
  </conditionalFormatting>
  <conditionalFormatting sqref="D7 D9 D11 D13 D15 D17 D19 D21 D23 D25 D27 D29 D31 D33 D35 D37">
    <cfRule type="expression" dxfId="130" priority="14" stopIfTrue="1">
      <formula>$D7&lt;5</formula>
    </cfRule>
  </conditionalFormatting>
  <printOptions horizontalCentered="1"/>
  <pageMargins left="0.35" right="0.35" top="0.39" bottom="0.39" header="0" footer="0"/>
  <pageSetup paperSize="9" orientation="landscape" horizontalDpi="360" verticalDpi="2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131">
    <pageSetUpPr fitToPage="1"/>
  </sheetPr>
  <dimension ref="A1:T79"/>
  <sheetViews>
    <sheetView showGridLines="0" showZeros="0" topLeftCell="A4" zoomScale="85" zoomScaleNormal="85" workbookViewId="0">
      <selection activeCell="AA16" sqref="AA16"/>
    </sheetView>
  </sheetViews>
  <sheetFormatPr defaultRowHeight="12.75"/>
  <cols>
    <col min="1" max="2" width="3.28515625" style="255" customWidth="1"/>
    <col min="3" max="3" width="4.7109375" style="255" customWidth="1"/>
    <col min="4" max="4" width="4.28515625" style="255" customWidth="1"/>
    <col min="5" max="5" width="12.7109375" style="255" customWidth="1"/>
    <col min="6" max="6" width="3.28515625" style="255" customWidth="1"/>
    <col min="7" max="7" width="9" style="255" customWidth="1"/>
    <col min="8" max="8" width="5.85546875" style="255" customWidth="1"/>
    <col min="9" max="9" width="1.7109375" style="256" customWidth="1"/>
    <col min="10" max="10" width="10.7109375" style="255" customWidth="1"/>
    <col min="11" max="11" width="1.7109375" style="256" customWidth="1"/>
    <col min="12" max="12" width="10.7109375" style="255" customWidth="1"/>
    <col min="13" max="13" width="1.7109375" style="132" customWidth="1"/>
    <col min="14" max="14" width="10.7109375" style="255" customWidth="1"/>
    <col min="15" max="15" width="1.7109375" style="256" customWidth="1"/>
    <col min="16" max="16" width="10.7109375" style="255" customWidth="1"/>
    <col min="17" max="17" width="1.7109375" style="132" customWidth="1"/>
    <col min="18" max="18" width="0" style="255" hidden="1" customWidth="1"/>
    <col min="19" max="19" width="8.7109375" style="255" customWidth="1"/>
    <col min="20" max="20" width="9.140625" style="255" hidden="1" customWidth="1"/>
    <col min="21" max="256" width="9.140625" style="255"/>
    <col min="257" max="258" width="3.28515625" style="255" customWidth="1"/>
    <col min="259" max="259" width="4.7109375" style="255" customWidth="1"/>
    <col min="260" max="260" width="4.28515625" style="255" customWidth="1"/>
    <col min="261" max="261" width="12.7109375" style="255" customWidth="1"/>
    <col min="262" max="262" width="3.28515625" style="255" customWidth="1"/>
    <col min="263" max="263" width="9" style="255" customWidth="1"/>
    <col min="264" max="264" width="5.85546875" style="255" customWidth="1"/>
    <col min="265" max="265" width="1.7109375" style="255" customWidth="1"/>
    <col min="266" max="266" width="10.7109375" style="255" customWidth="1"/>
    <col min="267" max="267" width="1.7109375" style="255" customWidth="1"/>
    <col min="268" max="268" width="10.7109375" style="255" customWidth="1"/>
    <col min="269" max="269" width="1.7109375" style="255" customWidth="1"/>
    <col min="270" max="270" width="10.7109375" style="255" customWidth="1"/>
    <col min="271" max="271" width="1.7109375" style="255" customWidth="1"/>
    <col min="272" max="272" width="10.7109375" style="255" customWidth="1"/>
    <col min="273" max="273" width="1.7109375" style="255" customWidth="1"/>
    <col min="274" max="274" width="0" style="255" hidden="1" customWidth="1"/>
    <col min="275" max="275" width="8.7109375" style="255" customWidth="1"/>
    <col min="276" max="276" width="0" style="255" hidden="1" customWidth="1"/>
    <col min="277" max="512" width="9.140625" style="255"/>
    <col min="513" max="514" width="3.28515625" style="255" customWidth="1"/>
    <col min="515" max="515" width="4.7109375" style="255" customWidth="1"/>
    <col min="516" max="516" width="4.28515625" style="255" customWidth="1"/>
    <col min="517" max="517" width="12.7109375" style="255" customWidth="1"/>
    <col min="518" max="518" width="3.28515625" style="255" customWidth="1"/>
    <col min="519" max="519" width="9" style="255" customWidth="1"/>
    <col min="520" max="520" width="5.85546875" style="255" customWidth="1"/>
    <col min="521" max="521" width="1.7109375" style="255" customWidth="1"/>
    <col min="522" max="522" width="10.7109375" style="255" customWidth="1"/>
    <col min="523" max="523" width="1.7109375" style="255" customWidth="1"/>
    <col min="524" max="524" width="10.7109375" style="255" customWidth="1"/>
    <col min="525" max="525" width="1.7109375" style="255" customWidth="1"/>
    <col min="526" max="526" width="10.7109375" style="255" customWidth="1"/>
    <col min="527" max="527" width="1.7109375" style="255" customWidth="1"/>
    <col min="528" max="528" width="10.7109375" style="255" customWidth="1"/>
    <col min="529" max="529" width="1.7109375" style="255" customWidth="1"/>
    <col min="530" max="530" width="0" style="255" hidden="1" customWidth="1"/>
    <col min="531" max="531" width="8.7109375" style="255" customWidth="1"/>
    <col min="532" max="532" width="0" style="255" hidden="1" customWidth="1"/>
    <col min="533" max="768" width="9.140625" style="255"/>
    <col min="769" max="770" width="3.28515625" style="255" customWidth="1"/>
    <col min="771" max="771" width="4.7109375" style="255" customWidth="1"/>
    <col min="772" max="772" width="4.28515625" style="255" customWidth="1"/>
    <col min="773" max="773" width="12.7109375" style="255" customWidth="1"/>
    <col min="774" max="774" width="3.28515625" style="255" customWidth="1"/>
    <col min="775" max="775" width="9" style="255" customWidth="1"/>
    <col min="776" max="776" width="5.85546875" style="255" customWidth="1"/>
    <col min="777" max="777" width="1.7109375" style="255" customWidth="1"/>
    <col min="778" max="778" width="10.7109375" style="255" customWidth="1"/>
    <col min="779" max="779" width="1.7109375" style="255" customWidth="1"/>
    <col min="780" max="780" width="10.7109375" style="255" customWidth="1"/>
    <col min="781" max="781" width="1.7109375" style="255" customWidth="1"/>
    <col min="782" max="782" width="10.7109375" style="255" customWidth="1"/>
    <col min="783" max="783" width="1.7109375" style="255" customWidth="1"/>
    <col min="784" max="784" width="10.7109375" style="255" customWidth="1"/>
    <col min="785" max="785" width="1.7109375" style="255" customWidth="1"/>
    <col min="786" max="786" width="0" style="255" hidden="1" customWidth="1"/>
    <col min="787" max="787" width="8.7109375" style="255" customWidth="1"/>
    <col min="788" max="788" width="0" style="255" hidden="1" customWidth="1"/>
    <col min="789" max="1024" width="9.140625" style="255"/>
    <col min="1025" max="1026" width="3.28515625" style="255" customWidth="1"/>
    <col min="1027" max="1027" width="4.7109375" style="255" customWidth="1"/>
    <col min="1028" max="1028" width="4.28515625" style="255" customWidth="1"/>
    <col min="1029" max="1029" width="12.7109375" style="255" customWidth="1"/>
    <col min="1030" max="1030" width="3.28515625" style="255" customWidth="1"/>
    <col min="1031" max="1031" width="9" style="255" customWidth="1"/>
    <col min="1032" max="1032" width="5.85546875" style="255" customWidth="1"/>
    <col min="1033" max="1033" width="1.7109375" style="255" customWidth="1"/>
    <col min="1034" max="1034" width="10.7109375" style="255" customWidth="1"/>
    <col min="1035" max="1035" width="1.7109375" style="255" customWidth="1"/>
    <col min="1036" max="1036" width="10.7109375" style="255" customWidth="1"/>
    <col min="1037" max="1037" width="1.7109375" style="255" customWidth="1"/>
    <col min="1038" max="1038" width="10.7109375" style="255" customWidth="1"/>
    <col min="1039" max="1039" width="1.7109375" style="255" customWidth="1"/>
    <col min="1040" max="1040" width="10.7109375" style="255" customWidth="1"/>
    <col min="1041" max="1041" width="1.7109375" style="255" customWidth="1"/>
    <col min="1042" max="1042" width="0" style="255" hidden="1" customWidth="1"/>
    <col min="1043" max="1043" width="8.7109375" style="255" customWidth="1"/>
    <col min="1044" max="1044" width="0" style="255" hidden="1" customWidth="1"/>
    <col min="1045" max="1280" width="9.140625" style="255"/>
    <col min="1281" max="1282" width="3.28515625" style="255" customWidth="1"/>
    <col min="1283" max="1283" width="4.7109375" style="255" customWidth="1"/>
    <col min="1284" max="1284" width="4.28515625" style="255" customWidth="1"/>
    <col min="1285" max="1285" width="12.7109375" style="255" customWidth="1"/>
    <col min="1286" max="1286" width="3.28515625" style="255" customWidth="1"/>
    <col min="1287" max="1287" width="9" style="255" customWidth="1"/>
    <col min="1288" max="1288" width="5.85546875" style="255" customWidth="1"/>
    <col min="1289" max="1289" width="1.7109375" style="255" customWidth="1"/>
    <col min="1290" max="1290" width="10.7109375" style="255" customWidth="1"/>
    <col min="1291" max="1291" width="1.7109375" style="255" customWidth="1"/>
    <col min="1292" max="1292" width="10.7109375" style="255" customWidth="1"/>
    <col min="1293" max="1293" width="1.7109375" style="255" customWidth="1"/>
    <col min="1294" max="1294" width="10.7109375" style="255" customWidth="1"/>
    <col min="1295" max="1295" width="1.7109375" style="255" customWidth="1"/>
    <col min="1296" max="1296" width="10.7109375" style="255" customWidth="1"/>
    <col min="1297" max="1297" width="1.7109375" style="255" customWidth="1"/>
    <col min="1298" max="1298" width="0" style="255" hidden="1" customWidth="1"/>
    <col min="1299" max="1299" width="8.7109375" style="255" customWidth="1"/>
    <col min="1300" max="1300" width="0" style="255" hidden="1" customWidth="1"/>
    <col min="1301" max="1536" width="9.140625" style="255"/>
    <col min="1537" max="1538" width="3.28515625" style="255" customWidth="1"/>
    <col min="1539" max="1539" width="4.7109375" style="255" customWidth="1"/>
    <col min="1540" max="1540" width="4.28515625" style="255" customWidth="1"/>
    <col min="1541" max="1541" width="12.7109375" style="255" customWidth="1"/>
    <col min="1542" max="1542" width="3.28515625" style="255" customWidth="1"/>
    <col min="1543" max="1543" width="9" style="255" customWidth="1"/>
    <col min="1544" max="1544" width="5.85546875" style="255" customWidth="1"/>
    <col min="1545" max="1545" width="1.7109375" style="255" customWidth="1"/>
    <col min="1546" max="1546" width="10.7109375" style="255" customWidth="1"/>
    <col min="1547" max="1547" width="1.7109375" style="255" customWidth="1"/>
    <col min="1548" max="1548" width="10.7109375" style="255" customWidth="1"/>
    <col min="1549" max="1549" width="1.7109375" style="255" customWidth="1"/>
    <col min="1550" max="1550" width="10.7109375" style="255" customWidth="1"/>
    <col min="1551" max="1551" width="1.7109375" style="255" customWidth="1"/>
    <col min="1552" max="1552" width="10.7109375" style="255" customWidth="1"/>
    <col min="1553" max="1553" width="1.7109375" style="255" customWidth="1"/>
    <col min="1554" max="1554" width="0" style="255" hidden="1" customWidth="1"/>
    <col min="1555" max="1555" width="8.7109375" style="255" customWidth="1"/>
    <col min="1556" max="1556" width="0" style="255" hidden="1" customWidth="1"/>
    <col min="1557" max="1792" width="9.140625" style="255"/>
    <col min="1793" max="1794" width="3.28515625" style="255" customWidth="1"/>
    <col min="1795" max="1795" width="4.7109375" style="255" customWidth="1"/>
    <col min="1796" max="1796" width="4.28515625" style="255" customWidth="1"/>
    <col min="1797" max="1797" width="12.7109375" style="255" customWidth="1"/>
    <col min="1798" max="1798" width="3.28515625" style="255" customWidth="1"/>
    <col min="1799" max="1799" width="9" style="255" customWidth="1"/>
    <col min="1800" max="1800" width="5.85546875" style="255" customWidth="1"/>
    <col min="1801" max="1801" width="1.7109375" style="255" customWidth="1"/>
    <col min="1802" max="1802" width="10.7109375" style="255" customWidth="1"/>
    <col min="1803" max="1803" width="1.7109375" style="255" customWidth="1"/>
    <col min="1804" max="1804" width="10.7109375" style="255" customWidth="1"/>
    <col min="1805" max="1805" width="1.7109375" style="255" customWidth="1"/>
    <col min="1806" max="1806" width="10.7109375" style="255" customWidth="1"/>
    <col min="1807" max="1807" width="1.7109375" style="255" customWidth="1"/>
    <col min="1808" max="1808" width="10.7109375" style="255" customWidth="1"/>
    <col min="1809" max="1809" width="1.7109375" style="255" customWidth="1"/>
    <col min="1810" max="1810" width="0" style="255" hidden="1" customWidth="1"/>
    <col min="1811" max="1811" width="8.7109375" style="255" customWidth="1"/>
    <col min="1812" max="1812" width="0" style="255" hidden="1" customWidth="1"/>
    <col min="1813" max="2048" width="9.140625" style="255"/>
    <col min="2049" max="2050" width="3.28515625" style="255" customWidth="1"/>
    <col min="2051" max="2051" width="4.7109375" style="255" customWidth="1"/>
    <col min="2052" max="2052" width="4.28515625" style="255" customWidth="1"/>
    <col min="2053" max="2053" width="12.7109375" style="255" customWidth="1"/>
    <col min="2054" max="2054" width="3.28515625" style="255" customWidth="1"/>
    <col min="2055" max="2055" width="9" style="255" customWidth="1"/>
    <col min="2056" max="2056" width="5.85546875" style="255" customWidth="1"/>
    <col min="2057" max="2057" width="1.7109375" style="255" customWidth="1"/>
    <col min="2058" max="2058" width="10.7109375" style="255" customWidth="1"/>
    <col min="2059" max="2059" width="1.7109375" style="255" customWidth="1"/>
    <col min="2060" max="2060" width="10.7109375" style="255" customWidth="1"/>
    <col min="2061" max="2061" width="1.7109375" style="255" customWidth="1"/>
    <col min="2062" max="2062" width="10.7109375" style="255" customWidth="1"/>
    <col min="2063" max="2063" width="1.7109375" style="255" customWidth="1"/>
    <col min="2064" max="2064" width="10.7109375" style="255" customWidth="1"/>
    <col min="2065" max="2065" width="1.7109375" style="255" customWidth="1"/>
    <col min="2066" max="2066" width="0" style="255" hidden="1" customWidth="1"/>
    <col min="2067" max="2067" width="8.7109375" style="255" customWidth="1"/>
    <col min="2068" max="2068" width="0" style="255" hidden="1" customWidth="1"/>
    <col min="2069" max="2304" width="9.140625" style="255"/>
    <col min="2305" max="2306" width="3.28515625" style="255" customWidth="1"/>
    <col min="2307" max="2307" width="4.7109375" style="255" customWidth="1"/>
    <col min="2308" max="2308" width="4.28515625" style="255" customWidth="1"/>
    <col min="2309" max="2309" width="12.7109375" style="255" customWidth="1"/>
    <col min="2310" max="2310" width="3.28515625" style="255" customWidth="1"/>
    <col min="2311" max="2311" width="9" style="255" customWidth="1"/>
    <col min="2312" max="2312" width="5.85546875" style="255" customWidth="1"/>
    <col min="2313" max="2313" width="1.7109375" style="255" customWidth="1"/>
    <col min="2314" max="2314" width="10.7109375" style="255" customWidth="1"/>
    <col min="2315" max="2315" width="1.7109375" style="255" customWidth="1"/>
    <col min="2316" max="2316" width="10.7109375" style="255" customWidth="1"/>
    <col min="2317" max="2317" width="1.7109375" style="255" customWidth="1"/>
    <col min="2318" max="2318" width="10.7109375" style="255" customWidth="1"/>
    <col min="2319" max="2319" width="1.7109375" style="255" customWidth="1"/>
    <col min="2320" max="2320" width="10.7109375" style="255" customWidth="1"/>
    <col min="2321" max="2321" width="1.7109375" style="255" customWidth="1"/>
    <col min="2322" max="2322" width="0" style="255" hidden="1" customWidth="1"/>
    <col min="2323" max="2323" width="8.7109375" style="255" customWidth="1"/>
    <col min="2324" max="2324" width="0" style="255" hidden="1" customWidth="1"/>
    <col min="2325" max="2560" width="9.140625" style="255"/>
    <col min="2561" max="2562" width="3.28515625" style="255" customWidth="1"/>
    <col min="2563" max="2563" width="4.7109375" style="255" customWidth="1"/>
    <col min="2564" max="2564" width="4.28515625" style="255" customWidth="1"/>
    <col min="2565" max="2565" width="12.7109375" style="255" customWidth="1"/>
    <col min="2566" max="2566" width="3.28515625" style="255" customWidth="1"/>
    <col min="2567" max="2567" width="9" style="255" customWidth="1"/>
    <col min="2568" max="2568" width="5.85546875" style="255" customWidth="1"/>
    <col min="2569" max="2569" width="1.7109375" style="255" customWidth="1"/>
    <col min="2570" max="2570" width="10.7109375" style="255" customWidth="1"/>
    <col min="2571" max="2571" width="1.7109375" style="255" customWidth="1"/>
    <col min="2572" max="2572" width="10.7109375" style="255" customWidth="1"/>
    <col min="2573" max="2573" width="1.7109375" style="255" customWidth="1"/>
    <col min="2574" max="2574" width="10.7109375" style="255" customWidth="1"/>
    <col min="2575" max="2575" width="1.7109375" style="255" customWidth="1"/>
    <col min="2576" max="2576" width="10.7109375" style="255" customWidth="1"/>
    <col min="2577" max="2577" width="1.7109375" style="255" customWidth="1"/>
    <col min="2578" max="2578" width="0" style="255" hidden="1" customWidth="1"/>
    <col min="2579" max="2579" width="8.7109375" style="255" customWidth="1"/>
    <col min="2580" max="2580" width="0" style="255" hidden="1" customWidth="1"/>
    <col min="2581" max="2816" width="9.140625" style="255"/>
    <col min="2817" max="2818" width="3.28515625" style="255" customWidth="1"/>
    <col min="2819" max="2819" width="4.7109375" style="255" customWidth="1"/>
    <col min="2820" max="2820" width="4.28515625" style="255" customWidth="1"/>
    <col min="2821" max="2821" width="12.7109375" style="255" customWidth="1"/>
    <col min="2822" max="2822" width="3.28515625" style="255" customWidth="1"/>
    <col min="2823" max="2823" width="9" style="255" customWidth="1"/>
    <col min="2824" max="2824" width="5.85546875" style="255" customWidth="1"/>
    <col min="2825" max="2825" width="1.7109375" style="255" customWidth="1"/>
    <col min="2826" max="2826" width="10.7109375" style="255" customWidth="1"/>
    <col min="2827" max="2827" width="1.7109375" style="255" customWidth="1"/>
    <col min="2828" max="2828" width="10.7109375" style="255" customWidth="1"/>
    <col min="2829" max="2829" width="1.7109375" style="255" customWidth="1"/>
    <col min="2830" max="2830" width="10.7109375" style="255" customWidth="1"/>
    <col min="2831" max="2831" width="1.7109375" style="255" customWidth="1"/>
    <col min="2832" max="2832" width="10.7109375" style="255" customWidth="1"/>
    <col min="2833" max="2833" width="1.7109375" style="255" customWidth="1"/>
    <col min="2834" max="2834" width="0" style="255" hidden="1" customWidth="1"/>
    <col min="2835" max="2835" width="8.7109375" style="255" customWidth="1"/>
    <col min="2836" max="2836" width="0" style="255" hidden="1" customWidth="1"/>
    <col min="2837" max="3072" width="9.140625" style="255"/>
    <col min="3073" max="3074" width="3.28515625" style="255" customWidth="1"/>
    <col min="3075" max="3075" width="4.7109375" style="255" customWidth="1"/>
    <col min="3076" max="3076" width="4.28515625" style="255" customWidth="1"/>
    <col min="3077" max="3077" width="12.7109375" style="255" customWidth="1"/>
    <col min="3078" max="3078" width="3.28515625" style="255" customWidth="1"/>
    <col min="3079" max="3079" width="9" style="255" customWidth="1"/>
    <col min="3080" max="3080" width="5.85546875" style="255" customWidth="1"/>
    <col min="3081" max="3081" width="1.7109375" style="255" customWidth="1"/>
    <col min="3082" max="3082" width="10.7109375" style="255" customWidth="1"/>
    <col min="3083" max="3083" width="1.7109375" style="255" customWidth="1"/>
    <col min="3084" max="3084" width="10.7109375" style="255" customWidth="1"/>
    <col min="3085" max="3085" width="1.7109375" style="255" customWidth="1"/>
    <col min="3086" max="3086" width="10.7109375" style="255" customWidth="1"/>
    <col min="3087" max="3087" width="1.7109375" style="255" customWidth="1"/>
    <col min="3088" max="3088" width="10.7109375" style="255" customWidth="1"/>
    <col min="3089" max="3089" width="1.7109375" style="255" customWidth="1"/>
    <col min="3090" max="3090" width="0" style="255" hidden="1" customWidth="1"/>
    <col min="3091" max="3091" width="8.7109375" style="255" customWidth="1"/>
    <col min="3092" max="3092" width="0" style="255" hidden="1" customWidth="1"/>
    <col min="3093" max="3328" width="9.140625" style="255"/>
    <col min="3329" max="3330" width="3.28515625" style="255" customWidth="1"/>
    <col min="3331" max="3331" width="4.7109375" style="255" customWidth="1"/>
    <col min="3332" max="3332" width="4.28515625" style="255" customWidth="1"/>
    <col min="3333" max="3333" width="12.7109375" style="255" customWidth="1"/>
    <col min="3334" max="3334" width="3.28515625" style="255" customWidth="1"/>
    <col min="3335" max="3335" width="9" style="255" customWidth="1"/>
    <col min="3336" max="3336" width="5.85546875" style="255" customWidth="1"/>
    <col min="3337" max="3337" width="1.7109375" style="255" customWidth="1"/>
    <col min="3338" max="3338" width="10.7109375" style="255" customWidth="1"/>
    <col min="3339" max="3339" width="1.7109375" style="255" customWidth="1"/>
    <col min="3340" max="3340" width="10.7109375" style="255" customWidth="1"/>
    <col min="3341" max="3341" width="1.7109375" style="255" customWidth="1"/>
    <col min="3342" max="3342" width="10.7109375" style="255" customWidth="1"/>
    <col min="3343" max="3343" width="1.7109375" style="255" customWidth="1"/>
    <col min="3344" max="3344" width="10.7109375" style="255" customWidth="1"/>
    <col min="3345" max="3345" width="1.7109375" style="255" customWidth="1"/>
    <col min="3346" max="3346" width="0" style="255" hidden="1" customWidth="1"/>
    <col min="3347" max="3347" width="8.7109375" style="255" customWidth="1"/>
    <col min="3348" max="3348" width="0" style="255" hidden="1" customWidth="1"/>
    <col min="3349" max="3584" width="9.140625" style="255"/>
    <col min="3585" max="3586" width="3.28515625" style="255" customWidth="1"/>
    <col min="3587" max="3587" width="4.7109375" style="255" customWidth="1"/>
    <col min="3588" max="3588" width="4.28515625" style="255" customWidth="1"/>
    <col min="3589" max="3589" width="12.7109375" style="255" customWidth="1"/>
    <col min="3590" max="3590" width="3.28515625" style="255" customWidth="1"/>
    <col min="3591" max="3591" width="9" style="255" customWidth="1"/>
    <col min="3592" max="3592" width="5.85546875" style="255" customWidth="1"/>
    <col min="3593" max="3593" width="1.7109375" style="255" customWidth="1"/>
    <col min="3594" max="3594" width="10.7109375" style="255" customWidth="1"/>
    <col min="3595" max="3595" width="1.7109375" style="255" customWidth="1"/>
    <col min="3596" max="3596" width="10.7109375" style="255" customWidth="1"/>
    <col min="3597" max="3597" width="1.7109375" style="255" customWidth="1"/>
    <col min="3598" max="3598" width="10.7109375" style="255" customWidth="1"/>
    <col min="3599" max="3599" width="1.7109375" style="255" customWidth="1"/>
    <col min="3600" max="3600" width="10.7109375" style="255" customWidth="1"/>
    <col min="3601" max="3601" width="1.7109375" style="255" customWidth="1"/>
    <col min="3602" max="3602" width="0" style="255" hidden="1" customWidth="1"/>
    <col min="3603" max="3603" width="8.7109375" style="255" customWidth="1"/>
    <col min="3604" max="3604" width="0" style="255" hidden="1" customWidth="1"/>
    <col min="3605" max="3840" width="9.140625" style="255"/>
    <col min="3841" max="3842" width="3.28515625" style="255" customWidth="1"/>
    <col min="3843" max="3843" width="4.7109375" style="255" customWidth="1"/>
    <col min="3844" max="3844" width="4.28515625" style="255" customWidth="1"/>
    <col min="3845" max="3845" width="12.7109375" style="255" customWidth="1"/>
    <col min="3846" max="3846" width="3.28515625" style="255" customWidth="1"/>
    <col min="3847" max="3847" width="9" style="255" customWidth="1"/>
    <col min="3848" max="3848" width="5.85546875" style="255" customWidth="1"/>
    <col min="3849" max="3849" width="1.7109375" style="255" customWidth="1"/>
    <col min="3850" max="3850" width="10.7109375" style="255" customWidth="1"/>
    <col min="3851" max="3851" width="1.7109375" style="255" customWidth="1"/>
    <col min="3852" max="3852" width="10.7109375" style="255" customWidth="1"/>
    <col min="3853" max="3853" width="1.7109375" style="255" customWidth="1"/>
    <col min="3854" max="3854" width="10.7109375" style="255" customWidth="1"/>
    <col min="3855" max="3855" width="1.7109375" style="255" customWidth="1"/>
    <col min="3856" max="3856" width="10.7109375" style="255" customWidth="1"/>
    <col min="3857" max="3857" width="1.7109375" style="255" customWidth="1"/>
    <col min="3858" max="3858" width="0" style="255" hidden="1" customWidth="1"/>
    <col min="3859" max="3859" width="8.7109375" style="255" customWidth="1"/>
    <col min="3860" max="3860" width="0" style="255" hidden="1" customWidth="1"/>
    <col min="3861" max="4096" width="9.140625" style="255"/>
    <col min="4097" max="4098" width="3.28515625" style="255" customWidth="1"/>
    <col min="4099" max="4099" width="4.7109375" style="255" customWidth="1"/>
    <col min="4100" max="4100" width="4.28515625" style="255" customWidth="1"/>
    <col min="4101" max="4101" width="12.7109375" style="255" customWidth="1"/>
    <col min="4102" max="4102" width="3.28515625" style="255" customWidth="1"/>
    <col min="4103" max="4103" width="9" style="255" customWidth="1"/>
    <col min="4104" max="4104" width="5.85546875" style="255" customWidth="1"/>
    <col min="4105" max="4105" width="1.7109375" style="255" customWidth="1"/>
    <col min="4106" max="4106" width="10.7109375" style="255" customWidth="1"/>
    <col min="4107" max="4107" width="1.7109375" style="255" customWidth="1"/>
    <col min="4108" max="4108" width="10.7109375" style="255" customWidth="1"/>
    <col min="4109" max="4109" width="1.7109375" style="255" customWidth="1"/>
    <col min="4110" max="4110" width="10.7109375" style="255" customWidth="1"/>
    <col min="4111" max="4111" width="1.7109375" style="255" customWidth="1"/>
    <col min="4112" max="4112" width="10.7109375" style="255" customWidth="1"/>
    <col min="4113" max="4113" width="1.7109375" style="255" customWidth="1"/>
    <col min="4114" max="4114" width="0" style="255" hidden="1" customWidth="1"/>
    <col min="4115" max="4115" width="8.7109375" style="255" customWidth="1"/>
    <col min="4116" max="4116" width="0" style="255" hidden="1" customWidth="1"/>
    <col min="4117" max="4352" width="9.140625" style="255"/>
    <col min="4353" max="4354" width="3.28515625" style="255" customWidth="1"/>
    <col min="4355" max="4355" width="4.7109375" style="255" customWidth="1"/>
    <col min="4356" max="4356" width="4.28515625" style="255" customWidth="1"/>
    <col min="4357" max="4357" width="12.7109375" style="255" customWidth="1"/>
    <col min="4358" max="4358" width="3.28515625" style="255" customWidth="1"/>
    <col min="4359" max="4359" width="9" style="255" customWidth="1"/>
    <col min="4360" max="4360" width="5.85546875" style="255" customWidth="1"/>
    <col min="4361" max="4361" width="1.7109375" style="255" customWidth="1"/>
    <col min="4362" max="4362" width="10.7109375" style="255" customWidth="1"/>
    <col min="4363" max="4363" width="1.7109375" style="255" customWidth="1"/>
    <col min="4364" max="4364" width="10.7109375" style="255" customWidth="1"/>
    <col min="4365" max="4365" width="1.7109375" style="255" customWidth="1"/>
    <col min="4366" max="4366" width="10.7109375" style="255" customWidth="1"/>
    <col min="4367" max="4367" width="1.7109375" style="255" customWidth="1"/>
    <col min="4368" max="4368" width="10.7109375" style="255" customWidth="1"/>
    <col min="4369" max="4369" width="1.7109375" style="255" customWidth="1"/>
    <col min="4370" max="4370" width="0" style="255" hidden="1" customWidth="1"/>
    <col min="4371" max="4371" width="8.7109375" style="255" customWidth="1"/>
    <col min="4372" max="4372" width="0" style="255" hidden="1" customWidth="1"/>
    <col min="4373" max="4608" width="9.140625" style="255"/>
    <col min="4609" max="4610" width="3.28515625" style="255" customWidth="1"/>
    <col min="4611" max="4611" width="4.7109375" style="255" customWidth="1"/>
    <col min="4612" max="4612" width="4.28515625" style="255" customWidth="1"/>
    <col min="4613" max="4613" width="12.7109375" style="255" customWidth="1"/>
    <col min="4614" max="4614" width="3.28515625" style="255" customWidth="1"/>
    <col min="4615" max="4615" width="9" style="255" customWidth="1"/>
    <col min="4616" max="4616" width="5.85546875" style="255" customWidth="1"/>
    <col min="4617" max="4617" width="1.7109375" style="255" customWidth="1"/>
    <col min="4618" max="4618" width="10.7109375" style="255" customWidth="1"/>
    <col min="4619" max="4619" width="1.7109375" style="255" customWidth="1"/>
    <col min="4620" max="4620" width="10.7109375" style="255" customWidth="1"/>
    <col min="4621" max="4621" width="1.7109375" style="255" customWidth="1"/>
    <col min="4622" max="4622" width="10.7109375" style="255" customWidth="1"/>
    <col min="4623" max="4623" width="1.7109375" style="255" customWidth="1"/>
    <col min="4624" max="4624" width="10.7109375" style="255" customWidth="1"/>
    <col min="4625" max="4625" width="1.7109375" style="255" customWidth="1"/>
    <col min="4626" max="4626" width="0" style="255" hidden="1" customWidth="1"/>
    <col min="4627" max="4627" width="8.7109375" style="255" customWidth="1"/>
    <col min="4628" max="4628" width="0" style="255" hidden="1" customWidth="1"/>
    <col min="4629" max="4864" width="9.140625" style="255"/>
    <col min="4865" max="4866" width="3.28515625" style="255" customWidth="1"/>
    <col min="4867" max="4867" width="4.7109375" style="255" customWidth="1"/>
    <col min="4868" max="4868" width="4.28515625" style="255" customWidth="1"/>
    <col min="4869" max="4869" width="12.7109375" style="255" customWidth="1"/>
    <col min="4870" max="4870" width="3.28515625" style="255" customWidth="1"/>
    <col min="4871" max="4871" width="9" style="255" customWidth="1"/>
    <col min="4872" max="4872" width="5.85546875" style="255" customWidth="1"/>
    <col min="4873" max="4873" width="1.7109375" style="255" customWidth="1"/>
    <col min="4874" max="4874" width="10.7109375" style="255" customWidth="1"/>
    <col min="4875" max="4875" width="1.7109375" style="255" customWidth="1"/>
    <col min="4876" max="4876" width="10.7109375" style="255" customWidth="1"/>
    <col min="4877" max="4877" width="1.7109375" style="255" customWidth="1"/>
    <col min="4878" max="4878" width="10.7109375" style="255" customWidth="1"/>
    <col min="4879" max="4879" width="1.7109375" style="255" customWidth="1"/>
    <col min="4880" max="4880" width="10.7109375" style="255" customWidth="1"/>
    <col min="4881" max="4881" width="1.7109375" style="255" customWidth="1"/>
    <col min="4882" max="4882" width="0" style="255" hidden="1" customWidth="1"/>
    <col min="4883" max="4883" width="8.7109375" style="255" customWidth="1"/>
    <col min="4884" max="4884" width="0" style="255" hidden="1" customWidth="1"/>
    <col min="4885" max="5120" width="9.140625" style="255"/>
    <col min="5121" max="5122" width="3.28515625" style="255" customWidth="1"/>
    <col min="5123" max="5123" width="4.7109375" style="255" customWidth="1"/>
    <col min="5124" max="5124" width="4.28515625" style="255" customWidth="1"/>
    <col min="5125" max="5125" width="12.7109375" style="255" customWidth="1"/>
    <col min="5126" max="5126" width="3.28515625" style="255" customWidth="1"/>
    <col min="5127" max="5127" width="9" style="255" customWidth="1"/>
    <col min="5128" max="5128" width="5.85546875" style="255" customWidth="1"/>
    <col min="5129" max="5129" width="1.7109375" style="255" customWidth="1"/>
    <col min="5130" max="5130" width="10.7109375" style="255" customWidth="1"/>
    <col min="5131" max="5131" width="1.7109375" style="255" customWidth="1"/>
    <col min="5132" max="5132" width="10.7109375" style="255" customWidth="1"/>
    <col min="5133" max="5133" width="1.7109375" style="255" customWidth="1"/>
    <col min="5134" max="5134" width="10.7109375" style="255" customWidth="1"/>
    <col min="5135" max="5135" width="1.7109375" style="255" customWidth="1"/>
    <col min="5136" max="5136" width="10.7109375" style="255" customWidth="1"/>
    <col min="5137" max="5137" width="1.7109375" style="255" customWidth="1"/>
    <col min="5138" max="5138" width="0" style="255" hidden="1" customWidth="1"/>
    <col min="5139" max="5139" width="8.7109375" style="255" customWidth="1"/>
    <col min="5140" max="5140" width="0" style="255" hidden="1" customWidth="1"/>
    <col min="5141" max="5376" width="9.140625" style="255"/>
    <col min="5377" max="5378" width="3.28515625" style="255" customWidth="1"/>
    <col min="5379" max="5379" width="4.7109375" style="255" customWidth="1"/>
    <col min="5380" max="5380" width="4.28515625" style="255" customWidth="1"/>
    <col min="5381" max="5381" width="12.7109375" style="255" customWidth="1"/>
    <col min="5382" max="5382" width="3.28515625" style="255" customWidth="1"/>
    <col min="5383" max="5383" width="9" style="255" customWidth="1"/>
    <col min="5384" max="5384" width="5.85546875" style="255" customWidth="1"/>
    <col min="5385" max="5385" width="1.7109375" style="255" customWidth="1"/>
    <col min="5386" max="5386" width="10.7109375" style="255" customWidth="1"/>
    <col min="5387" max="5387" width="1.7109375" style="255" customWidth="1"/>
    <col min="5388" max="5388" width="10.7109375" style="255" customWidth="1"/>
    <col min="5389" max="5389" width="1.7109375" style="255" customWidth="1"/>
    <col min="5390" max="5390" width="10.7109375" style="255" customWidth="1"/>
    <col min="5391" max="5391" width="1.7109375" style="255" customWidth="1"/>
    <col min="5392" max="5392" width="10.7109375" style="255" customWidth="1"/>
    <col min="5393" max="5393" width="1.7109375" style="255" customWidth="1"/>
    <col min="5394" max="5394" width="0" style="255" hidden="1" customWidth="1"/>
    <col min="5395" max="5395" width="8.7109375" style="255" customWidth="1"/>
    <col min="5396" max="5396" width="0" style="255" hidden="1" customWidth="1"/>
    <col min="5397" max="5632" width="9.140625" style="255"/>
    <col min="5633" max="5634" width="3.28515625" style="255" customWidth="1"/>
    <col min="5635" max="5635" width="4.7109375" style="255" customWidth="1"/>
    <col min="5636" max="5636" width="4.28515625" style="255" customWidth="1"/>
    <col min="5637" max="5637" width="12.7109375" style="255" customWidth="1"/>
    <col min="5638" max="5638" width="3.28515625" style="255" customWidth="1"/>
    <col min="5639" max="5639" width="9" style="255" customWidth="1"/>
    <col min="5640" max="5640" width="5.85546875" style="255" customWidth="1"/>
    <col min="5641" max="5641" width="1.7109375" style="255" customWidth="1"/>
    <col min="5642" max="5642" width="10.7109375" style="255" customWidth="1"/>
    <col min="5643" max="5643" width="1.7109375" style="255" customWidth="1"/>
    <col min="5644" max="5644" width="10.7109375" style="255" customWidth="1"/>
    <col min="5645" max="5645" width="1.7109375" style="255" customWidth="1"/>
    <col min="5646" max="5646" width="10.7109375" style="255" customWidth="1"/>
    <col min="5647" max="5647" width="1.7109375" style="255" customWidth="1"/>
    <col min="5648" max="5648" width="10.7109375" style="255" customWidth="1"/>
    <col min="5649" max="5649" width="1.7109375" style="255" customWidth="1"/>
    <col min="5650" max="5650" width="0" style="255" hidden="1" customWidth="1"/>
    <col min="5651" max="5651" width="8.7109375" style="255" customWidth="1"/>
    <col min="5652" max="5652" width="0" style="255" hidden="1" customWidth="1"/>
    <col min="5653" max="5888" width="9.140625" style="255"/>
    <col min="5889" max="5890" width="3.28515625" style="255" customWidth="1"/>
    <col min="5891" max="5891" width="4.7109375" style="255" customWidth="1"/>
    <col min="5892" max="5892" width="4.28515625" style="255" customWidth="1"/>
    <col min="5893" max="5893" width="12.7109375" style="255" customWidth="1"/>
    <col min="5894" max="5894" width="3.28515625" style="255" customWidth="1"/>
    <col min="5895" max="5895" width="9" style="255" customWidth="1"/>
    <col min="5896" max="5896" width="5.85546875" style="255" customWidth="1"/>
    <col min="5897" max="5897" width="1.7109375" style="255" customWidth="1"/>
    <col min="5898" max="5898" width="10.7109375" style="255" customWidth="1"/>
    <col min="5899" max="5899" width="1.7109375" style="255" customWidth="1"/>
    <col min="5900" max="5900" width="10.7109375" style="255" customWidth="1"/>
    <col min="5901" max="5901" width="1.7109375" style="255" customWidth="1"/>
    <col min="5902" max="5902" width="10.7109375" style="255" customWidth="1"/>
    <col min="5903" max="5903" width="1.7109375" style="255" customWidth="1"/>
    <col min="5904" max="5904" width="10.7109375" style="255" customWidth="1"/>
    <col min="5905" max="5905" width="1.7109375" style="255" customWidth="1"/>
    <col min="5906" max="5906" width="0" style="255" hidden="1" customWidth="1"/>
    <col min="5907" max="5907" width="8.7109375" style="255" customWidth="1"/>
    <col min="5908" max="5908" width="0" style="255" hidden="1" customWidth="1"/>
    <col min="5909" max="6144" width="9.140625" style="255"/>
    <col min="6145" max="6146" width="3.28515625" style="255" customWidth="1"/>
    <col min="6147" max="6147" width="4.7109375" style="255" customWidth="1"/>
    <col min="6148" max="6148" width="4.28515625" style="255" customWidth="1"/>
    <col min="6149" max="6149" width="12.7109375" style="255" customWidth="1"/>
    <col min="6150" max="6150" width="3.28515625" style="255" customWidth="1"/>
    <col min="6151" max="6151" width="9" style="255" customWidth="1"/>
    <col min="6152" max="6152" width="5.85546875" style="255" customWidth="1"/>
    <col min="6153" max="6153" width="1.7109375" style="255" customWidth="1"/>
    <col min="6154" max="6154" width="10.7109375" style="255" customWidth="1"/>
    <col min="6155" max="6155" width="1.7109375" style="255" customWidth="1"/>
    <col min="6156" max="6156" width="10.7109375" style="255" customWidth="1"/>
    <col min="6157" max="6157" width="1.7109375" style="255" customWidth="1"/>
    <col min="6158" max="6158" width="10.7109375" style="255" customWidth="1"/>
    <col min="6159" max="6159" width="1.7109375" style="255" customWidth="1"/>
    <col min="6160" max="6160" width="10.7109375" style="255" customWidth="1"/>
    <col min="6161" max="6161" width="1.7109375" style="255" customWidth="1"/>
    <col min="6162" max="6162" width="0" style="255" hidden="1" customWidth="1"/>
    <col min="6163" max="6163" width="8.7109375" style="255" customWidth="1"/>
    <col min="6164" max="6164" width="0" style="255" hidden="1" customWidth="1"/>
    <col min="6165" max="6400" width="9.140625" style="255"/>
    <col min="6401" max="6402" width="3.28515625" style="255" customWidth="1"/>
    <col min="6403" max="6403" width="4.7109375" style="255" customWidth="1"/>
    <col min="6404" max="6404" width="4.28515625" style="255" customWidth="1"/>
    <col min="6405" max="6405" width="12.7109375" style="255" customWidth="1"/>
    <col min="6406" max="6406" width="3.28515625" style="255" customWidth="1"/>
    <col min="6407" max="6407" width="9" style="255" customWidth="1"/>
    <col min="6408" max="6408" width="5.85546875" style="255" customWidth="1"/>
    <col min="6409" max="6409" width="1.7109375" style="255" customWidth="1"/>
    <col min="6410" max="6410" width="10.7109375" style="255" customWidth="1"/>
    <col min="6411" max="6411" width="1.7109375" style="255" customWidth="1"/>
    <col min="6412" max="6412" width="10.7109375" style="255" customWidth="1"/>
    <col min="6413" max="6413" width="1.7109375" style="255" customWidth="1"/>
    <col min="6414" max="6414" width="10.7109375" style="255" customWidth="1"/>
    <col min="6415" max="6415" width="1.7109375" style="255" customWidth="1"/>
    <col min="6416" max="6416" width="10.7109375" style="255" customWidth="1"/>
    <col min="6417" max="6417" width="1.7109375" style="255" customWidth="1"/>
    <col min="6418" max="6418" width="0" style="255" hidden="1" customWidth="1"/>
    <col min="6419" max="6419" width="8.7109375" style="255" customWidth="1"/>
    <col min="6420" max="6420" width="0" style="255" hidden="1" customWidth="1"/>
    <col min="6421" max="6656" width="9.140625" style="255"/>
    <col min="6657" max="6658" width="3.28515625" style="255" customWidth="1"/>
    <col min="6659" max="6659" width="4.7109375" style="255" customWidth="1"/>
    <col min="6660" max="6660" width="4.28515625" style="255" customWidth="1"/>
    <col min="6661" max="6661" width="12.7109375" style="255" customWidth="1"/>
    <col min="6662" max="6662" width="3.28515625" style="255" customWidth="1"/>
    <col min="6663" max="6663" width="9" style="255" customWidth="1"/>
    <col min="6664" max="6664" width="5.85546875" style="255" customWidth="1"/>
    <col min="6665" max="6665" width="1.7109375" style="255" customWidth="1"/>
    <col min="6666" max="6666" width="10.7109375" style="255" customWidth="1"/>
    <col min="6667" max="6667" width="1.7109375" style="255" customWidth="1"/>
    <col min="6668" max="6668" width="10.7109375" style="255" customWidth="1"/>
    <col min="6669" max="6669" width="1.7109375" style="255" customWidth="1"/>
    <col min="6670" max="6670" width="10.7109375" style="255" customWidth="1"/>
    <col min="6671" max="6671" width="1.7109375" style="255" customWidth="1"/>
    <col min="6672" max="6672" width="10.7109375" style="255" customWidth="1"/>
    <col min="6673" max="6673" width="1.7109375" style="255" customWidth="1"/>
    <col min="6674" max="6674" width="0" style="255" hidden="1" customWidth="1"/>
    <col min="6675" max="6675" width="8.7109375" style="255" customWidth="1"/>
    <col min="6676" max="6676" width="0" style="255" hidden="1" customWidth="1"/>
    <col min="6677" max="6912" width="9.140625" style="255"/>
    <col min="6913" max="6914" width="3.28515625" style="255" customWidth="1"/>
    <col min="6915" max="6915" width="4.7109375" style="255" customWidth="1"/>
    <col min="6916" max="6916" width="4.28515625" style="255" customWidth="1"/>
    <col min="6917" max="6917" width="12.7109375" style="255" customWidth="1"/>
    <col min="6918" max="6918" width="3.28515625" style="255" customWidth="1"/>
    <col min="6919" max="6919" width="9" style="255" customWidth="1"/>
    <col min="6920" max="6920" width="5.85546875" style="255" customWidth="1"/>
    <col min="6921" max="6921" width="1.7109375" style="255" customWidth="1"/>
    <col min="6922" max="6922" width="10.7109375" style="255" customWidth="1"/>
    <col min="6923" max="6923" width="1.7109375" style="255" customWidth="1"/>
    <col min="6924" max="6924" width="10.7109375" style="255" customWidth="1"/>
    <col min="6925" max="6925" width="1.7109375" style="255" customWidth="1"/>
    <col min="6926" max="6926" width="10.7109375" style="255" customWidth="1"/>
    <col min="6927" max="6927" width="1.7109375" style="255" customWidth="1"/>
    <col min="6928" max="6928" width="10.7109375" style="255" customWidth="1"/>
    <col min="6929" max="6929" width="1.7109375" style="255" customWidth="1"/>
    <col min="6930" max="6930" width="0" style="255" hidden="1" customWidth="1"/>
    <col min="6931" max="6931" width="8.7109375" style="255" customWidth="1"/>
    <col min="6932" max="6932" width="0" style="255" hidden="1" customWidth="1"/>
    <col min="6933" max="7168" width="9.140625" style="255"/>
    <col min="7169" max="7170" width="3.28515625" style="255" customWidth="1"/>
    <col min="7171" max="7171" width="4.7109375" style="255" customWidth="1"/>
    <col min="7172" max="7172" width="4.28515625" style="255" customWidth="1"/>
    <col min="7173" max="7173" width="12.7109375" style="255" customWidth="1"/>
    <col min="7174" max="7174" width="3.28515625" style="255" customWidth="1"/>
    <col min="7175" max="7175" width="9" style="255" customWidth="1"/>
    <col min="7176" max="7176" width="5.85546875" style="255" customWidth="1"/>
    <col min="7177" max="7177" width="1.7109375" style="255" customWidth="1"/>
    <col min="7178" max="7178" width="10.7109375" style="255" customWidth="1"/>
    <col min="7179" max="7179" width="1.7109375" style="255" customWidth="1"/>
    <col min="7180" max="7180" width="10.7109375" style="255" customWidth="1"/>
    <col min="7181" max="7181" width="1.7109375" style="255" customWidth="1"/>
    <col min="7182" max="7182" width="10.7109375" style="255" customWidth="1"/>
    <col min="7183" max="7183" width="1.7109375" style="255" customWidth="1"/>
    <col min="7184" max="7184" width="10.7109375" style="255" customWidth="1"/>
    <col min="7185" max="7185" width="1.7109375" style="255" customWidth="1"/>
    <col min="7186" max="7186" width="0" style="255" hidden="1" customWidth="1"/>
    <col min="7187" max="7187" width="8.7109375" style="255" customWidth="1"/>
    <col min="7188" max="7188" width="0" style="255" hidden="1" customWidth="1"/>
    <col min="7189" max="7424" width="9.140625" style="255"/>
    <col min="7425" max="7426" width="3.28515625" style="255" customWidth="1"/>
    <col min="7427" max="7427" width="4.7109375" style="255" customWidth="1"/>
    <col min="7428" max="7428" width="4.28515625" style="255" customWidth="1"/>
    <col min="7429" max="7429" width="12.7109375" style="255" customWidth="1"/>
    <col min="7430" max="7430" width="3.28515625" style="255" customWidth="1"/>
    <col min="7431" max="7431" width="9" style="255" customWidth="1"/>
    <col min="7432" max="7432" width="5.85546875" style="255" customWidth="1"/>
    <col min="7433" max="7433" width="1.7109375" style="255" customWidth="1"/>
    <col min="7434" max="7434" width="10.7109375" style="255" customWidth="1"/>
    <col min="7435" max="7435" width="1.7109375" style="255" customWidth="1"/>
    <col min="7436" max="7436" width="10.7109375" style="255" customWidth="1"/>
    <col min="7437" max="7437" width="1.7109375" style="255" customWidth="1"/>
    <col min="7438" max="7438" width="10.7109375" style="255" customWidth="1"/>
    <col min="7439" max="7439" width="1.7109375" style="255" customWidth="1"/>
    <col min="7440" max="7440" width="10.7109375" style="255" customWidth="1"/>
    <col min="7441" max="7441" width="1.7109375" style="255" customWidth="1"/>
    <col min="7442" max="7442" width="0" style="255" hidden="1" customWidth="1"/>
    <col min="7443" max="7443" width="8.7109375" style="255" customWidth="1"/>
    <col min="7444" max="7444" width="0" style="255" hidden="1" customWidth="1"/>
    <col min="7445" max="7680" width="9.140625" style="255"/>
    <col min="7681" max="7682" width="3.28515625" style="255" customWidth="1"/>
    <col min="7683" max="7683" width="4.7109375" style="255" customWidth="1"/>
    <col min="7684" max="7684" width="4.28515625" style="255" customWidth="1"/>
    <col min="7685" max="7685" width="12.7109375" style="255" customWidth="1"/>
    <col min="7686" max="7686" width="3.28515625" style="255" customWidth="1"/>
    <col min="7687" max="7687" width="9" style="255" customWidth="1"/>
    <col min="7688" max="7688" width="5.85546875" style="255" customWidth="1"/>
    <col min="7689" max="7689" width="1.7109375" style="255" customWidth="1"/>
    <col min="7690" max="7690" width="10.7109375" style="255" customWidth="1"/>
    <col min="7691" max="7691" width="1.7109375" style="255" customWidth="1"/>
    <col min="7692" max="7692" width="10.7109375" style="255" customWidth="1"/>
    <col min="7693" max="7693" width="1.7109375" style="255" customWidth="1"/>
    <col min="7694" max="7694" width="10.7109375" style="255" customWidth="1"/>
    <col min="7695" max="7695" width="1.7109375" style="255" customWidth="1"/>
    <col min="7696" max="7696" width="10.7109375" style="255" customWidth="1"/>
    <col min="7697" max="7697" width="1.7109375" style="255" customWidth="1"/>
    <col min="7698" max="7698" width="0" style="255" hidden="1" customWidth="1"/>
    <col min="7699" max="7699" width="8.7109375" style="255" customWidth="1"/>
    <col min="7700" max="7700" width="0" style="255" hidden="1" customWidth="1"/>
    <col min="7701" max="7936" width="9.140625" style="255"/>
    <col min="7937" max="7938" width="3.28515625" style="255" customWidth="1"/>
    <col min="7939" max="7939" width="4.7109375" style="255" customWidth="1"/>
    <col min="7940" max="7940" width="4.28515625" style="255" customWidth="1"/>
    <col min="7941" max="7941" width="12.7109375" style="255" customWidth="1"/>
    <col min="7942" max="7942" width="3.28515625" style="255" customWidth="1"/>
    <col min="7943" max="7943" width="9" style="255" customWidth="1"/>
    <col min="7944" max="7944" width="5.85546875" style="255" customWidth="1"/>
    <col min="7945" max="7945" width="1.7109375" style="255" customWidth="1"/>
    <col min="7946" max="7946" width="10.7109375" style="255" customWidth="1"/>
    <col min="7947" max="7947" width="1.7109375" style="255" customWidth="1"/>
    <col min="7948" max="7948" width="10.7109375" style="255" customWidth="1"/>
    <col min="7949" max="7949" width="1.7109375" style="255" customWidth="1"/>
    <col min="7950" max="7950" width="10.7109375" style="255" customWidth="1"/>
    <col min="7951" max="7951" width="1.7109375" style="255" customWidth="1"/>
    <col min="7952" max="7952" width="10.7109375" style="255" customWidth="1"/>
    <col min="7953" max="7953" width="1.7109375" style="255" customWidth="1"/>
    <col min="7954" max="7954" width="0" style="255" hidden="1" customWidth="1"/>
    <col min="7955" max="7955" width="8.7109375" style="255" customWidth="1"/>
    <col min="7956" max="7956" width="0" style="255" hidden="1" customWidth="1"/>
    <col min="7957" max="8192" width="9.140625" style="255"/>
    <col min="8193" max="8194" width="3.28515625" style="255" customWidth="1"/>
    <col min="8195" max="8195" width="4.7109375" style="255" customWidth="1"/>
    <col min="8196" max="8196" width="4.28515625" style="255" customWidth="1"/>
    <col min="8197" max="8197" width="12.7109375" style="255" customWidth="1"/>
    <col min="8198" max="8198" width="3.28515625" style="255" customWidth="1"/>
    <col min="8199" max="8199" width="9" style="255" customWidth="1"/>
    <col min="8200" max="8200" width="5.85546875" style="255" customWidth="1"/>
    <col min="8201" max="8201" width="1.7109375" style="255" customWidth="1"/>
    <col min="8202" max="8202" width="10.7109375" style="255" customWidth="1"/>
    <col min="8203" max="8203" width="1.7109375" style="255" customWidth="1"/>
    <col min="8204" max="8204" width="10.7109375" style="255" customWidth="1"/>
    <col min="8205" max="8205" width="1.7109375" style="255" customWidth="1"/>
    <col min="8206" max="8206" width="10.7109375" style="255" customWidth="1"/>
    <col min="8207" max="8207" width="1.7109375" style="255" customWidth="1"/>
    <col min="8208" max="8208" width="10.7109375" style="255" customWidth="1"/>
    <col min="8209" max="8209" width="1.7109375" style="255" customWidth="1"/>
    <col min="8210" max="8210" width="0" style="255" hidden="1" customWidth="1"/>
    <col min="8211" max="8211" width="8.7109375" style="255" customWidth="1"/>
    <col min="8212" max="8212" width="0" style="255" hidden="1" customWidth="1"/>
    <col min="8213" max="8448" width="9.140625" style="255"/>
    <col min="8449" max="8450" width="3.28515625" style="255" customWidth="1"/>
    <col min="8451" max="8451" width="4.7109375" style="255" customWidth="1"/>
    <col min="8452" max="8452" width="4.28515625" style="255" customWidth="1"/>
    <col min="8453" max="8453" width="12.7109375" style="255" customWidth="1"/>
    <col min="8454" max="8454" width="3.28515625" style="255" customWidth="1"/>
    <col min="8455" max="8455" width="9" style="255" customWidth="1"/>
    <col min="8456" max="8456" width="5.85546875" style="255" customWidth="1"/>
    <col min="8457" max="8457" width="1.7109375" style="255" customWidth="1"/>
    <col min="8458" max="8458" width="10.7109375" style="255" customWidth="1"/>
    <col min="8459" max="8459" width="1.7109375" style="255" customWidth="1"/>
    <col min="8460" max="8460" width="10.7109375" style="255" customWidth="1"/>
    <col min="8461" max="8461" width="1.7109375" style="255" customWidth="1"/>
    <col min="8462" max="8462" width="10.7109375" style="255" customWidth="1"/>
    <col min="8463" max="8463" width="1.7109375" style="255" customWidth="1"/>
    <col min="8464" max="8464" width="10.7109375" style="255" customWidth="1"/>
    <col min="8465" max="8465" width="1.7109375" style="255" customWidth="1"/>
    <col min="8466" max="8466" width="0" style="255" hidden="1" customWidth="1"/>
    <col min="8467" max="8467" width="8.7109375" style="255" customWidth="1"/>
    <col min="8468" max="8468" width="0" style="255" hidden="1" customWidth="1"/>
    <col min="8469" max="8704" width="9.140625" style="255"/>
    <col min="8705" max="8706" width="3.28515625" style="255" customWidth="1"/>
    <col min="8707" max="8707" width="4.7109375" style="255" customWidth="1"/>
    <col min="8708" max="8708" width="4.28515625" style="255" customWidth="1"/>
    <col min="8709" max="8709" width="12.7109375" style="255" customWidth="1"/>
    <col min="8710" max="8710" width="3.28515625" style="255" customWidth="1"/>
    <col min="8711" max="8711" width="9" style="255" customWidth="1"/>
    <col min="8712" max="8712" width="5.85546875" style="255" customWidth="1"/>
    <col min="8713" max="8713" width="1.7109375" style="255" customWidth="1"/>
    <col min="8714" max="8714" width="10.7109375" style="255" customWidth="1"/>
    <col min="8715" max="8715" width="1.7109375" style="255" customWidth="1"/>
    <col min="8716" max="8716" width="10.7109375" style="255" customWidth="1"/>
    <col min="8717" max="8717" width="1.7109375" style="255" customWidth="1"/>
    <col min="8718" max="8718" width="10.7109375" style="255" customWidth="1"/>
    <col min="8719" max="8719" width="1.7109375" style="255" customWidth="1"/>
    <col min="8720" max="8720" width="10.7109375" style="255" customWidth="1"/>
    <col min="8721" max="8721" width="1.7109375" style="255" customWidth="1"/>
    <col min="8722" max="8722" width="0" style="255" hidden="1" customWidth="1"/>
    <col min="8723" max="8723" width="8.7109375" style="255" customWidth="1"/>
    <col min="8724" max="8724" width="0" style="255" hidden="1" customWidth="1"/>
    <col min="8725" max="8960" width="9.140625" style="255"/>
    <col min="8961" max="8962" width="3.28515625" style="255" customWidth="1"/>
    <col min="8963" max="8963" width="4.7109375" style="255" customWidth="1"/>
    <col min="8964" max="8964" width="4.28515625" style="255" customWidth="1"/>
    <col min="8965" max="8965" width="12.7109375" style="255" customWidth="1"/>
    <col min="8966" max="8966" width="3.28515625" style="255" customWidth="1"/>
    <col min="8967" max="8967" width="9" style="255" customWidth="1"/>
    <col min="8968" max="8968" width="5.85546875" style="255" customWidth="1"/>
    <col min="8969" max="8969" width="1.7109375" style="255" customWidth="1"/>
    <col min="8970" max="8970" width="10.7109375" style="255" customWidth="1"/>
    <col min="8971" max="8971" width="1.7109375" style="255" customWidth="1"/>
    <col min="8972" max="8972" width="10.7109375" style="255" customWidth="1"/>
    <col min="8973" max="8973" width="1.7109375" style="255" customWidth="1"/>
    <col min="8974" max="8974" width="10.7109375" style="255" customWidth="1"/>
    <col min="8975" max="8975" width="1.7109375" style="255" customWidth="1"/>
    <col min="8976" max="8976" width="10.7109375" style="255" customWidth="1"/>
    <col min="8977" max="8977" width="1.7109375" style="255" customWidth="1"/>
    <col min="8978" max="8978" width="0" style="255" hidden="1" customWidth="1"/>
    <col min="8979" max="8979" width="8.7109375" style="255" customWidth="1"/>
    <col min="8980" max="8980" width="0" style="255" hidden="1" customWidth="1"/>
    <col min="8981" max="9216" width="9.140625" style="255"/>
    <col min="9217" max="9218" width="3.28515625" style="255" customWidth="1"/>
    <col min="9219" max="9219" width="4.7109375" style="255" customWidth="1"/>
    <col min="9220" max="9220" width="4.28515625" style="255" customWidth="1"/>
    <col min="9221" max="9221" width="12.7109375" style="255" customWidth="1"/>
    <col min="9222" max="9222" width="3.28515625" style="255" customWidth="1"/>
    <col min="9223" max="9223" width="9" style="255" customWidth="1"/>
    <col min="9224" max="9224" width="5.85546875" style="255" customWidth="1"/>
    <col min="9225" max="9225" width="1.7109375" style="255" customWidth="1"/>
    <col min="9226" max="9226" width="10.7109375" style="255" customWidth="1"/>
    <col min="9227" max="9227" width="1.7109375" style="255" customWidth="1"/>
    <col min="9228" max="9228" width="10.7109375" style="255" customWidth="1"/>
    <col min="9229" max="9229" width="1.7109375" style="255" customWidth="1"/>
    <col min="9230" max="9230" width="10.7109375" style="255" customWidth="1"/>
    <col min="9231" max="9231" width="1.7109375" style="255" customWidth="1"/>
    <col min="9232" max="9232" width="10.7109375" style="255" customWidth="1"/>
    <col min="9233" max="9233" width="1.7109375" style="255" customWidth="1"/>
    <col min="9234" max="9234" width="0" style="255" hidden="1" customWidth="1"/>
    <col min="9235" max="9235" width="8.7109375" style="255" customWidth="1"/>
    <col min="9236" max="9236" width="0" style="255" hidden="1" customWidth="1"/>
    <col min="9237" max="9472" width="9.140625" style="255"/>
    <col min="9473" max="9474" width="3.28515625" style="255" customWidth="1"/>
    <col min="9475" max="9475" width="4.7109375" style="255" customWidth="1"/>
    <col min="9476" max="9476" width="4.28515625" style="255" customWidth="1"/>
    <col min="9477" max="9477" width="12.7109375" style="255" customWidth="1"/>
    <col min="9478" max="9478" width="3.28515625" style="255" customWidth="1"/>
    <col min="9479" max="9479" width="9" style="255" customWidth="1"/>
    <col min="9480" max="9480" width="5.85546875" style="255" customWidth="1"/>
    <col min="9481" max="9481" width="1.7109375" style="255" customWidth="1"/>
    <col min="9482" max="9482" width="10.7109375" style="255" customWidth="1"/>
    <col min="9483" max="9483" width="1.7109375" style="255" customWidth="1"/>
    <col min="9484" max="9484" width="10.7109375" style="255" customWidth="1"/>
    <col min="9485" max="9485" width="1.7109375" style="255" customWidth="1"/>
    <col min="9486" max="9486" width="10.7109375" style="255" customWidth="1"/>
    <col min="9487" max="9487" width="1.7109375" style="255" customWidth="1"/>
    <col min="9488" max="9488" width="10.7109375" style="255" customWidth="1"/>
    <col min="9489" max="9489" width="1.7109375" style="255" customWidth="1"/>
    <col min="9490" max="9490" width="0" style="255" hidden="1" customWidth="1"/>
    <col min="9491" max="9491" width="8.7109375" style="255" customWidth="1"/>
    <col min="9492" max="9492" width="0" style="255" hidden="1" customWidth="1"/>
    <col min="9493" max="9728" width="9.140625" style="255"/>
    <col min="9729" max="9730" width="3.28515625" style="255" customWidth="1"/>
    <col min="9731" max="9731" width="4.7109375" style="255" customWidth="1"/>
    <col min="9732" max="9732" width="4.28515625" style="255" customWidth="1"/>
    <col min="9733" max="9733" width="12.7109375" style="255" customWidth="1"/>
    <col min="9734" max="9734" width="3.28515625" style="255" customWidth="1"/>
    <col min="9735" max="9735" width="9" style="255" customWidth="1"/>
    <col min="9736" max="9736" width="5.85546875" style="255" customWidth="1"/>
    <col min="9737" max="9737" width="1.7109375" style="255" customWidth="1"/>
    <col min="9738" max="9738" width="10.7109375" style="255" customWidth="1"/>
    <col min="9739" max="9739" width="1.7109375" style="255" customWidth="1"/>
    <col min="9740" max="9740" width="10.7109375" style="255" customWidth="1"/>
    <col min="9741" max="9741" width="1.7109375" style="255" customWidth="1"/>
    <col min="9742" max="9742" width="10.7109375" style="255" customWidth="1"/>
    <col min="9743" max="9743" width="1.7109375" style="255" customWidth="1"/>
    <col min="9744" max="9744" width="10.7109375" style="255" customWidth="1"/>
    <col min="9745" max="9745" width="1.7109375" style="255" customWidth="1"/>
    <col min="9746" max="9746" width="0" style="255" hidden="1" customWidth="1"/>
    <col min="9747" max="9747" width="8.7109375" style="255" customWidth="1"/>
    <col min="9748" max="9748" width="0" style="255" hidden="1" customWidth="1"/>
    <col min="9749" max="9984" width="9.140625" style="255"/>
    <col min="9985" max="9986" width="3.28515625" style="255" customWidth="1"/>
    <col min="9987" max="9987" width="4.7109375" style="255" customWidth="1"/>
    <col min="9988" max="9988" width="4.28515625" style="255" customWidth="1"/>
    <col min="9989" max="9989" width="12.7109375" style="255" customWidth="1"/>
    <col min="9990" max="9990" width="3.28515625" style="255" customWidth="1"/>
    <col min="9991" max="9991" width="9" style="255" customWidth="1"/>
    <col min="9992" max="9992" width="5.85546875" style="255" customWidth="1"/>
    <col min="9993" max="9993" width="1.7109375" style="255" customWidth="1"/>
    <col min="9994" max="9994" width="10.7109375" style="255" customWidth="1"/>
    <col min="9995" max="9995" width="1.7109375" style="255" customWidth="1"/>
    <col min="9996" max="9996" width="10.7109375" style="255" customWidth="1"/>
    <col min="9997" max="9997" width="1.7109375" style="255" customWidth="1"/>
    <col min="9998" max="9998" width="10.7109375" style="255" customWidth="1"/>
    <col min="9999" max="9999" width="1.7109375" style="255" customWidth="1"/>
    <col min="10000" max="10000" width="10.7109375" style="255" customWidth="1"/>
    <col min="10001" max="10001" width="1.7109375" style="255" customWidth="1"/>
    <col min="10002" max="10002" width="0" style="255" hidden="1" customWidth="1"/>
    <col min="10003" max="10003" width="8.7109375" style="255" customWidth="1"/>
    <col min="10004" max="10004" width="0" style="255" hidden="1" customWidth="1"/>
    <col min="10005" max="10240" width="9.140625" style="255"/>
    <col min="10241" max="10242" width="3.28515625" style="255" customWidth="1"/>
    <col min="10243" max="10243" width="4.7109375" style="255" customWidth="1"/>
    <col min="10244" max="10244" width="4.28515625" style="255" customWidth="1"/>
    <col min="10245" max="10245" width="12.7109375" style="255" customWidth="1"/>
    <col min="10246" max="10246" width="3.28515625" style="255" customWidth="1"/>
    <col min="10247" max="10247" width="9" style="255" customWidth="1"/>
    <col min="10248" max="10248" width="5.85546875" style="255" customWidth="1"/>
    <col min="10249" max="10249" width="1.7109375" style="255" customWidth="1"/>
    <col min="10250" max="10250" width="10.7109375" style="255" customWidth="1"/>
    <col min="10251" max="10251" width="1.7109375" style="255" customWidth="1"/>
    <col min="10252" max="10252" width="10.7109375" style="255" customWidth="1"/>
    <col min="10253" max="10253" width="1.7109375" style="255" customWidth="1"/>
    <col min="10254" max="10254" width="10.7109375" style="255" customWidth="1"/>
    <col min="10255" max="10255" width="1.7109375" style="255" customWidth="1"/>
    <col min="10256" max="10256" width="10.7109375" style="255" customWidth="1"/>
    <col min="10257" max="10257" width="1.7109375" style="255" customWidth="1"/>
    <col min="10258" max="10258" width="0" style="255" hidden="1" customWidth="1"/>
    <col min="10259" max="10259" width="8.7109375" style="255" customWidth="1"/>
    <col min="10260" max="10260" width="0" style="255" hidden="1" customWidth="1"/>
    <col min="10261" max="10496" width="9.140625" style="255"/>
    <col min="10497" max="10498" width="3.28515625" style="255" customWidth="1"/>
    <col min="10499" max="10499" width="4.7109375" style="255" customWidth="1"/>
    <col min="10500" max="10500" width="4.28515625" style="255" customWidth="1"/>
    <col min="10501" max="10501" width="12.7109375" style="255" customWidth="1"/>
    <col min="10502" max="10502" width="3.28515625" style="255" customWidth="1"/>
    <col min="10503" max="10503" width="9" style="255" customWidth="1"/>
    <col min="10504" max="10504" width="5.85546875" style="255" customWidth="1"/>
    <col min="10505" max="10505" width="1.7109375" style="255" customWidth="1"/>
    <col min="10506" max="10506" width="10.7109375" style="255" customWidth="1"/>
    <col min="10507" max="10507" width="1.7109375" style="255" customWidth="1"/>
    <col min="10508" max="10508" width="10.7109375" style="255" customWidth="1"/>
    <col min="10509" max="10509" width="1.7109375" style="255" customWidth="1"/>
    <col min="10510" max="10510" width="10.7109375" style="255" customWidth="1"/>
    <col min="10511" max="10511" width="1.7109375" style="255" customWidth="1"/>
    <col min="10512" max="10512" width="10.7109375" style="255" customWidth="1"/>
    <col min="10513" max="10513" width="1.7109375" style="255" customWidth="1"/>
    <col min="10514" max="10514" width="0" style="255" hidden="1" customWidth="1"/>
    <col min="10515" max="10515" width="8.7109375" style="255" customWidth="1"/>
    <col min="10516" max="10516" width="0" style="255" hidden="1" customWidth="1"/>
    <col min="10517" max="10752" width="9.140625" style="255"/>
    <col min="10753" max="10754" width="3.28515625" style="255" customWidth="1"/>
    <col min="10755" max="10755" width="4.7109375" style="255" customWidth="1"/>
    <col min="10756" max="10756" width="4.28515625" style="255" customWidth="1"/>
    <col min="10757" max="10757" width="12.7109375" style="255" customWidth="1"/>
    <col min="10758" max="10758" width="3.28515625" style="255" customWidth="1"/>
    <col min="10759" max="10759" width="9" style="255" customWidth="1"/>
    <col min="10760" max="10760" width="5.85546875" style="255" customWidth="1"/>
    <col min="10761" max="10761" width="1.7109375" style="255" customWidth="1"/>
    <col min="10762" max="10762" width="10.7109375" style="255" customWidth="1"/>
    <col min="10763" max="10763" width="1.7109375" style="255" customWidth="1"/>
    <col min="10764" max="10764" width="10.7109375" style="255" customWidth="1"/>
    <col min="10765" max="10765" width="1.7109375" style="255" customWidth="1"/>
    <col min="10766" max="10766" width="10.7109375" style="255" customWidth="1"/>
    <col min="10767" max="10767" width="1.7109375" style="255" customWidth="1"/>
    <col min="10768" max="10768" width="10.7109375" style="255" customWidth="1"/>
    <col min="10769" max="10769" width="1.7109375" style="255" customWidth="1"/>
    <col min="10770" max="10770" width="0" style="255" hidden="1" customWidth="1"/>
    <col min="10771" max="10771" width="8.7109375" style="255" customWidth="1"/>
    <col min="10772" max="10772" width="0" style="255" hidden="1" customWidth="1"/>
    <col min="10773" max="11008" width="9.140625" style="255"/>
    <col min="11009" max="11010" width="3.28515625" style="255" customWidth="1"/>
    <col min="11011" max="11011" width="4.7109375" style="255" customWidth="1"/>
    <col min="11012" max="11012" width="4.28515625" style="255" customWidth="1"/>
    <col min="11013" max="11013" width="12.7109375" style="255" customWidth="1"/>
    <col min="11014" max="11014" width="3.28515625" style="255" customWidth="1"/>
    <col min="11015" max="11015" width="9" style="255" customWidth="1"/>
    <col min="11016" max="11016" width="5.85546875" style="255" customWidth="1"/>
    <col min="11017" max="11017" width="1.7109375" style="255" customWidth="1"/>
    <col min="11018" max="11018" width="10.7109375" style="255" customWidth="1"/>
    <col min="11019" max="11019" width="1.7109375" style="255" customWidth="1"/>
    <col min="11020" max="11020" width="10.7109375" style="255" customWidth="1"/>
    <col min="11021" max="11021" width="1.7109375" style="255" customWidth="1"/>
    <col min="11022" max="11022" width="10.7109375" style="255" customWidth="1"/>
    <col min="11023" max="11023" width="1.7109375" style="255" customWidth="1"/>
    <col min="11024" max="11024" width="10.7109375" style="255" customWidth="1"/>
    <col min="11025" max="11025" width="1.7109375" style="255" customWidth="1"/>
    <col min="11026" max="11026" width="0" style="255" hidden="1" customWidth="1"/>
    <col min="11027" max="11027" width="8.7109375" style="255" customWidth="1"/>
    <col min="11028" max="11028" width="0" style="255" hidden="1" customWidth="1"/>
    <col min="11029" max="11264" width="9.140625" style="255"/>
    <col min="11265" max="11266" width="3.28515625" style="255" customWidth="1"/>
    <col min="11267" max="11267" width="4.7109375" style="255" customWidth="1"/>
    <col min="11268" max="11268" width="4.28515625" style="255" customWidth="1"/>
    <col min="11269" max="11269" width="12.7109375" style="255" customWidth="1"/>
    <col min="11270" max="11270" width="3.28515625" style="255" customWidth="1"/>
    <col min="11271" max="11271" width="9" style="255" customWidth="1"/>
    <col min="11272" max="11272" width="5.85546875" style="255" customWidth="1"/>
    <col min="11273" max="11273" width="1.7109375" style="255" customWidth="1"/>
    <col min="11274" max="11274" width="10.7109375" style="255" customWidth="1"/>
    <col min="11275" max="11275" width="1.7109375" style="255" customWidth="1"/>
    <col min="11276" max="11276" width="10.7109375" style="255" customWidth="1"/>
    <col min="11277" max="11277" width="1.7109375" style="255" customWidth="1"/>
    <col min="11278" max="11278" width="10.7109375" style="255" customWidth="1"/>
    <col min="11279" max="11279" width="1.7109375" style="255" customWidth="1"/>
    <col min="11280" max="11280" width="10.7109375" style="255" customWidth="1"/>
    <col min="11281" max="11281" width="1.7109375" style="255" customWidth="1"/>
    <col min="11282" max="11282" width="0" style="255" hidden="1" customWidth="1"/>
    <col min="11283" max="11283" width="8.7109375" style="255" customWidth="1"/>
    <col min="11284" max="11284" width="0" style="255" hidden="1" customWidth="1"/>
    <col min="11285" max="11520" width="9.140625" style="255"/>
    <col min="11521" max="11522" width="3.28515625" style="255" customWidth="1"/>
    <col min="11523" max="11523" width="4.7109375" style="255" customWidth="1"/>
    <col min="11524" max="11524" width="4.28515625" style="255" customWidth="1"/>
    <col min="11525" max="11525" width="12.7109375" style="255" customWidth="1"/>
    <col min="11526" max="11526" width="3.28515625" style="255" customWidth="1"/>
    <col min="11527" max="11527" width="9" style="255" customWidth="1"/>
    <col min="11528" max="11528" width="5.85546875" style="255" customWidth="1"/>
    <col min="11529" max="11529" width="1.7109375" style="255" customWidth="1"/>
    <col min="11530" max="11530" width="10.7109375" style="255" customWidth="1"/>
    <col min="11531" max="11531" width="1.7109375" style="255" customWidth="1"/>
    <col min="11532" max="11532" width="10.7109375" style="255" customWidth="1"/>
    <col min="11533" max="11533" width="1.7109375" style="255" customWidth="1"/>
    <col min="11534" max="11534" width="10.7109375" style="255" customWidth="1"/>
    <col min="11535" max="11535" width="1.7109375" style="255" customWidth="1"/>
    <col min="11536" max="11536" width="10.7109375" style="255" customWidth="1"/>
    <col min="11537" max="11537" width="1.7109375" style="255" customWidth="1"/>
    <col min="11538" max="11538" width="0" style="255" hidden="1" customWidth="1"/>
    <col min="11539" max="11539" width="8.7109375" style="255" customWidth="1"/>
    <col min="11540" max="11540" width="0" style="255" hidden="1" customWidth="1"/>
    <col min="11541" max="11776" width="9.140625" style="255"/>
    <col min="11777" max="11778" width="3.28515625" style="255" customWidth="1"/>
    <col min="11779" max="11779" width="4.7109375" style="255" customWidth="1"/>
    <col min="11780" max="11780" width="4.28515625" style="255" customWidth="1"/>
    <col min="11781" max="11781" width="12.7109375" style="255" customWidth="1"/>
    <col min="11782" max="11782" width="3.28515625" style="255" customWidth="1"/>
    <col min="11783" max="11783" width="9" style="255" customWidth="1"/>
    <col min="11784" max="11784" width="5.85546875" style="255" customWidth="1"/>
    <col min="11785" max="11785" width="1.7109375" style="255" customWidth="1"/>
    <col min="11786" max="11786" width="10.7109375" style="255" customWidth="1"/>
    <col min="11787" max="11787" width="1.7109375" style="255" customWidth="1"/>
    <col min="11788" max="11788" width="10.7109375" style="255" customWidth="1"/>
    <col min="11789" max="11789" width="1.7109375" style="255" customWidth="1"/>
    <col min="11790" max="11790" width="10.7109375" style="255" customWidth="1"/>
    <col min="11791" max="11791" width="1.7109375" style="255" customWidth="1"/>
    <col min="11792" max="11792" width="10.7109375" style="255" customWidth="1"/>
    <col min="11793" max="11793" width="1.7109375" style="255" customWidth="1"/>
    <col min="11794" max="11794" width="0" style="255" hidden="1" customWidth="1"/>
    <col min="11795" max="11795" width="8.7109375" style="255" customWidth="1"/>
    <col min="11796" max="11796" width="0" style="255" hidden="1" customWidth="1"/>
    <col min="11797" max="12032" width="9.140625" style="255"/>
    <col min="12033" max="12034" width="3.28515625" style="255" customWidth="1"/>
    <col min="12035" max="12035" width="4.7109375" style="255" customWidth="1"/>
    <col min="12036" max="12036" width="4.28515625" style="255" customWidth="1"/>
    <col min="12037" max="12037" width="12.7109375" style="255" customWidth="1"/>
    <col min="12038" max="12038" width="3.28515625" style="255" customWidth="1"/>
    <col min="12039" max="12039" width="9" style="255" customWidth="1"/>
    <col min="12040" max="12040" width="5.85546875" style="255" customWidth="1"/>
    <col min="12041" max="12041" width="1.7109375" style="255" customWidth="1"/>
    <col min="12042" max="12042" width="10.7109375" style="255" customWidth="1"/>
    <col min="12043" max="12043" width="1.7109375" style="255" customWidth="1"/>
    <col min="12044" max="12044" width="10.7109375" style="255" customWidth="1"/>
    <col min="12045" max="12045" width="1.7109375" style="255" customWidth="1"/>
    <col min="12046" max="12046" width="10.7109375" style="255" customWidth="1"/>
    <col min="12047" max="12047" width="1.7109375" style="255" customWidth="1"/>
    <col min="12048" max="12048" width="10.7109375" style="255" customWidth="1"/>
    <col min="12049" max="12049" width="1.7109375" style="255" customWidth="1"/>
    <col min="12050" max="12050" width="0" style="255" hidden="1" customWidth="1"/>
    <col min="12051" max="12051" width="8.7109375" style="255" customWidth="1"/>
    <col min="12052" max="12052" width="0" style="255" hidden="1" customWidth="1"/>
    <col min="12053" max="12288" width="9.140625" style="255"/>
    <col min="12289" max="12290" width="3.28515625" style="255" customWidth="1"/>
    <col min="12291" max="12291" width="4.7109375" style="255" customWidth="1"/>
    <col min="12292" max="12292" width="4.28515625" style="255" customWidth="1"/>
    <col min="12293" max="12293" width="12.7109375" style="255" customWidth="1"/>
    <col min="12294" max="12294" width="3.28515625" style="255" customWidth="1"/>
    <col min="12295" max="12295" width="9" style="255" customWidth="1"/>
    <col min="12296" max="12296" width="5.85546875" style="255" customWidth="1"/>
    <col min="12297" max="12297" width="1.7109375" style="255" customWidth="1"/>
    <col min="12298" max="12298" width="10.7109375" style="255" customWidth="1"/>
    <col min="12299" max="12299" width="1.7109375" style="255" customWidth="1"/>
    <col min="12300" max="12300" width="10.7109375" style="255" customWidth="1"/>
    <col min="12301" max="12301" width="1.7109375" style="255" customWidth="1"/>
    <col min="12302" max="12302" width="10.7109375" style="255" customWidth="1"/>
    <col min="12303" max="12303" width="1.7109375" style="255" customWidth="1"/>
    <col min="12304" max="12304" width="10.7109375" style="255" customWidth="1"/>
    <col min="12305" max="12305" width="1.7109375" style="255" customWidth="1"/>
    <col min="12306" max="12306" width="0" style="255" hidden="1" customWidth="1"/>
    <col min="12307" max="12307" width="8.7109375" style="255" customWidth="1"/>
    <col min="12308" max="12308" width="0" style="255" hidden="1" customWidth="1"/>
    <col min="12309" max="12544" width="9.140625" style="255"/>
    <col min="12545" max="12546" width="3.28515625" style="255" customWidth="1"/>
    <col min="12547" max="12547" width="4.7109375" style="255" customWidth="1"/>
    <col min="12548" max="12548" width="4.28515625" style="255" customWidth="1"/>
    <col min="12549" max="12549" width="12.7109375" style="255" customWidth="1"/>
    <col min="12550" max="12550" width="3.28515625" style="255" customWidth="1"/>
    <col min="12551" max="12551" width="9" style="255" customWidth="1"/>
    <col min="12552" max="12552" width="5.85546875" style="255" customWidth="1"/>
    <col min="12553" max="12553" width="1.7109375" style="255" customWidth="1"/>
    <col min="12554" max="12554" width="10.7109375" style="255" customWidth="1"/>
    <col min="12555" max="12555" width="1.7109375" style="255" customWidth="1"/>
    <col min="12556" max="12556" width="10.7109375" style="255" customWidth="1"/>
    <col min="12557" max="12557" width="1.7109375" style="255" customWidth="1"/>
    <col min="12558" max="12558" width="10.7109375" style="255" customWidth="1"/>
    <col min="12559" max="12559" width="1.7109375" style="255" customWidth="1"/>
    <col min="12560" max="12560" width="10.7109375" style="255" customWidth="1"/>
    <col min="12561" max="12561" width="1.7109375" style="255" customWidth="1"/>
    <col min="12562" max="12562" width="0" style="255" hidden="1" customWidth="1"/>
    <col min="12563" max="12563" width="8.7109375" style="255" customWidth="1"/>
    <col min="12564" max="12564" width="0" style="255" hidden="1" customWidth="1"/>
    <col min="12565" max="12800" width="9.140625" style="255"/>
    <col min="12801" max="12802" width="3.28515625" style="255" customWidth="1"/>
    <col min="12803" max="12803" width="4.7109375" style="255" customWidth="1"/>
    <col min="12804" max="12804" width="4.28515625" style="255" customWidth="1"/>
    <col min="12805" max="12805" width="12.7109375" style="255" customWidth="1"/>
    <col min="12806" max="12806" width="3.28515625" style="255" customWidth="1"/>
    <col min="12807" max="12807" width="9" style="255" customWidth="1"/>
    <col min="12808" max="12808" width="5.85546875" style="255" customWidth="1"/>
    <col min="12809" max="12809" width="1.7109375" style="255" customWidth="1"/>
    <col min="12810" max="12810" width="10.7109375" style="255" customWidth="1"/>
    <col min="12811" max="12811" width="1.7109375" style="255" customWidth="1"/>
    <col min="12812" max="12812" width="10.7109375" style="255" customWidth="1"/>
    <col min="12813" max="12813" width="1.7109375" style="255" customWidth="1"/>
    <col min="12814" max="12814" width="10.7109375" style="255" customWidth="1"/>
    <col min="12815" max="12815" width="1.7109375" style="255" customWidth="1"/>
    <col min="12816" max="12816" width="10.7109375" style="255" customWidth="1"/>
    <col min="12817" max="12817" width="1.7109375" style="255" customWidth="1"/>
    <col min="12818" max="12818" width="0" style="255" hidden="1" customWidth="1"/>
    <col min="12819" max="12819" width="8.7109375" style="255" customWidth="1"/>
    <col min="12820" max="12820" width="0" style="255" hidden="1" customWidth="1"/>
    <col min="12821" max="13056" width="9.140625" style="255"/>
    <col min="13057" max="13058" width="3.28515625" style="255" customWidth="1"/>
    <col min="13059" max="13059" width="4.7109375" style="255" customWidth="1"/>
    <col min="13060" max="13060" width="4.28515625" style="255" customWidth="1"/>
    <col min="13061" max="13061" width="12.7109375" style="255" customWidth="1"/>
    <col min="13062" max="13062" width="3.28515625" style="255" customWidth="1"/>
    <col min="13063" max="13063" width="9" style="255" customWidth="1"/>
    <col min="13064" max="13064" width="5.85546875" style="255" customWidth="1"/>
    <col min="13065" max="13065" width="1.7109375" style="255" customWidth="1"/>
    <col min="13066" max="13066" width="10.7109375" style="255" customWidth="1"/>
    <col min="13067" max="13067" width="1.7109375" style="255" customWidth="1"/>
    <col min="13068" max="13068" width="10.7109375" style="255" customWidth="1"/>
    <col min="13069" max="13069" width="1.7109375" style="255" customWidth="1"/>
    <col min="13070" max="13070" width="10.7109375" style="255" customWidth="1"/>
    <col min="13071" max="13071" width="1.7109375" style="255" customWidth="1"/>
    <col min="13072" max="13072" width="10.7109375" style="255" customWidth="1"/>
    <col min="13073" max="13073" width="1.7109375" style="255" customWidth="1"/>
    <col min="13074" max="13074" width="0" style="255" hidden="1" customWidth="1"/>
    <col min="13075" max="13075" width="8.7109375" style="255" customWidth="1"/>
    <col min="13076" max="13076" width="0" style="255" hidden="1" customWidth="1"/>
    <col min="13077" max="13312" width="9.140625" style="255"/>
    <col min="13313" max="13314" width="3.28515625" style="255" customWidth="1"/>
    <col min="13315" max="13315" width="4.7109375" style="255" customWidth="1"/>
    <col min="13316" max="13316" width="4.28515625" style="255" customWidth="1"/>
    <col min="13317" max="13317" width="12.7109375" style="255" customWidth="1"/>
    <col min="13318" max="13318" width="3.28515625" style="255" customWidth="1"/>
    <col min="13319" max="13319" width="9" style="255" customWidth="1"/>
    <col min="13320" max="13320" width="5.85546875" style="255" customWidth="1"/>
    <col min="13321" max="13321" width="1.7109375" style="255" customWidth="1"/>
    <col min="13322" max="13322" width="10.7109375" style="255" customWidth="1"/>
    <col min="13323" max="13323" width="1.7109375" style="255" customWidth="1"/>
    <col min="13324" max="13324" width="10.7109375" style="255" customWidth="1"/>
    <col min="13325" max="13325" width="1.7109375" style="255" customWidth="1"/>
    <col min="13326" max="13326" width="10.7109375" style="255" customWidth="1"/>
    <col min="13327" max="13327" width="1.7109375" style="255" customWidth="1"/>
    <col min="13328" max="13328" width="10.7109375" style="255" customWidth="1"/>
    <col min="13329" max="13329" width="1.7109375" style="255" customWidth="1"/>
    <col min="13330" max="13330" width="0" style="255" hidden="1" customWidth="1"/>
    <col min="13331" max="13331" width="8.7109375" style="255" customWidth="1"/>
    <col min="13332" max="13332" width="0" style="255" hidden="1" customWidth="1"/>
    <col min="13333" max="13568" width="9.140625" style="255"/>
    <col min="13569" max="13570" width="3.28515625" style="255" customWidth="1"/>
    <col min="13571" max="13571" width="4.7109375" style="255" customWidth="1"/>
    <col min="13572" max="13572" width="4.28515625" style="255" customWidth="1"/>
    <col min="13573" max="13573" width="12.7109375" style="255" customWidth="1"/>
    <col min="13574" max="13574" width="3.28515625" style="255" customWidth="1"/>
    <col min="13575" max="13575" width="9" style="255" customWidth="1"/>
    <col min="13576" max="13576" width="5.85546875" style="255" customWidth="1"/>
    <col min="13577" max="13577" width="1.7109375" style="255" customWidth="1"/>
    <col min="13578" max="13578" width="10.7109375" style="255" customWidth="1"/>
    <col min="13579" max="13579" width="1.7109375" style="255" customWidth="1"/>
    <col min="13580" max="13580" width="10.7109375" style="255" customWidth="1"/>
    <col min="13581" max="13581" width="1.7109375" style="255" customWidth="1"/>
    <col min="13582" max="13582" width="10.7109375" style="255" customWidth="1"/>
    <col min="13583" max="13583" width="1.7109375" style="255" customWidth="1"/>
    <col min="13584" max="13584" width="10.7109375" style="255" customWidth="1"/>
    <col min="13585" max="13585" width="1.7109375" style="255" customWidth="1"/>
    <col min="13586" max="13586" width="0" style="255" hidden="1" customWidth="1"/>
    <col min="13587" max="13587" width="8.7109375" style="255" customWidth="1"/>
    <col min="13588" max="13588" width="0" style="255" hidden="1" customWidth="1"/>
    <col min="13589" max="13824" width="9.140625" style="255"/>
    <col min="13825" max="13826" width="3.28515625" style="255" customWidth="1"/>
    <col min="13827" max="13827" width="4.7109375" style="255" customWidth="1"/>
    <col min="13828" max="13828" width="4.28515625" style="255" customWidth="1"/>
    <col min="13829" max="13829" width="12.7109375" style="255" customWidth="1"/>
    <col min="13830" max="13830" width="3.28515625" style="255" customWidth="1"/>
    <col min="13831" max="13831" width="9" style="255" customWidth="1"/>
    <col min="13832" max="13832" width="5.85546875" style="255" customWidth="1"/>
    <col min="13833" max="13833" width="1.7109375" style="255" customWidth="1"/>
    <col min="13834" max="13834" width="10.7109375" style="255" customWidth="1"/>
    <col min="13835" max="13835" width="1.7109375" style="255" customWidth="1"/>
    <col min="13836" max="13836" width="10.7109375" style="255" customWidth="1"/>
    <col min="13837" max="13837" width="1.7109375" style="255" customWidth="1"/>
    <col min="13838" max="13838" width="10.7109375" style="255" customWidth="1"/>
    <col min="13839" max="13839" width="1.7109375" style="255" customWidth="1"/>
    <col min="13840" max="13840" width="10.7109375" style="255" customWidth="1"/>
    <col min="13841" max="13841" width="1.7109375" style="255" customWidth="1"/>
    <col min="13842" max="13842" width="0" style="255" hidden="1" customWidth="1"/>
    <col min="13843" max="13843" width="8.7109375" style="255" customWidth="1"/>
    <col min="13844" max="13844" width="0" style="255" hidden="1" customWidth="1"/>
    <col min="13845" max="14080" width="9.140625" style="255"/>
    <col min="14081" max="14082" width="3.28515625" style="255" customWidth="1"/>
    <col min="14083" max="14083" width="4.7109375" style="255" customWidth="1"/>
    <col min="14084" max="14084" width="4.28515625" style="255" customWidth="1"/>
    <col min="14085" max="14085" width="12.7109375" style="255" customWidth="1"/>
    <col min="14086" max="14086" width="3.28515625" style="255" customWidth="1"/>
    <col min="14087" max="14087" width="9" style="255" customWidth="1"/>
    <col min="14088" max="14088" width="5.85546875" style="255" customWidth="1"/>
    <col min="14089" max="14089" width="1.7109375" style="255" customWidth="1"/>
    <col min="14090" max="14090" width="10.7109375" style="255" customWidth="1"/>
    <col min="14091" max="14091" width="1.7109375" style="255" customWidth="1"/>
    <col min="14092" max="14092" width="10.7109375" style="255" customWidth="1"/>
    <col min="14093" max="14093" width="1.7109375" style="255" customWidth="1"/>
    <col min="14094" max="14094" width="10.7109375" style="255" customWidth="1"/>
    <col min="14095" max="14095" width="1.7109375" style="255" customWidth="1"/>
    <col min="14096" max="14096" width="10.7109375" style="255" customWidth="1"/>
    <col min="14097" max="14097" width="1.7109375" style="255" customWidth="1"/>
    <col min="14098" max="14098" width="0" style="255" hidden="1" customWidth="1"/>
    <col min="14099" max="14099" width="8.7109375" style="255" customWidth="1"/>
    <col min="14100" max="14100" width="0" style="255" hidden="1" customWidth="1"/>
    <col min="14101" max="14336" width="9.140625" style="255"/>
    <col min="14337" max="14338" width="3.28515625" style="255" customWidth="1"/>
    <col min="14339" max="14339" width="4.7109375" style="255" customWidth="1"/>
    <col min="14340" max="14340" width="4.28515625" style="255" customWidth="1"/>
    <col min="14341" max="14341" width="12.7109375" style="255" customWidth="1"/>
    <col min="14342" max="14342" width="3.28515625" style="255" customWidth="1"/>
    <col min="14343" max="14343" width="9" style="255" customWidth="1"/>
    <col min="14344" max="14344" width="5.85546875" style="255" customWidth="1"/>
    <col min="14345" max="14345" width="1.7109375" style="255" customWidth="1"/>
    <col min="14346" max="14346" width="10.7109375" style="255" customWidth="1"/>
    <col min="14347" max="14347" width="1.7109375" style="255" customWidth="1"/>
    <col min="14348" max="14348" width="10.7109375" style="255" customWidth="1"/>
    <col min="14349" max="14349" width="1.7109375" style="255" customWidth="1"/>
    <col min="14350" max="14350" width="10.7109375" style="255" customWidth="1"/>
    <col min="14351" max="14351" width="1.7109375" style="255" customWidth="1"/>
    <col min="14352" max="14352" width="10.7109375" style="255" customWidth="1"/>
    <col min="14353" max="14353" width="1.7109375" style="255" customWidth="1"/>
    <col min="14354" max="14354" width="0" style="255" hidden="1" customWidth="1"/>
    <col min="14355" max="14355" width="8.7109375" style="255" customWidth="1"/>
    <col min="14356" max="14356" width="0" style="255" hidden="1" customWidth="1"/>
    <col min="14357" max="14592" width="9.140625" style="255"/>
    <col min="14593" max="14594" width="3.28515625" style="255" customWidth="1"/>
    <col min="14595" max="14595" width="4.7109375" style="255" customWidth="1"/>
    <col min="14596" max="14596" width="4.28515625" style="255" customWidth="1"/>
    <col min="14597" max="14597" width="12.7109375" style="255" customWidth="1"/>
    <col min="14598" max="14598" width="3.28515625" style="255" customWidth="1"/>
    <col min="14599" max="14599" width="9" style="255" customWidth="1"/>
    <col min="14600" max="14600" width="5.85546875" style="255" customWidth="1"/>
    <col min="14601" max="14601" width="1.7109375" style="255" customWidth="1"/>
    <col min="14602" max="14602" width="10.7109375" style="255" customWidth="1"/>
    <col min="14603" max="14603" width="1.7109375" style="255" customWidth="1"/>
    <col min="14604" max="14604" width="10.7109375" style="255" customWidth="1"/>
    <col min="14605" max="14605" width="1.7109375" style="255" customWidth="1"/>
    <col min="14606" max="14606" width="10.7109375" style="255" customWidth="1"/>
    <col min="14607" max="14607" width="1.7109375" style="255" customWidth="1"/>
    <col min="14608" max="14608" width="10.7109375" style="255" customWidth="1"/>
    <col min="14609" max="14609" width="1.7109375" style="255" customWidth="1"/>
    <col min="14610" max="14610" width="0" style="255" hidden="1" customWidth="1"/>
    <col min="14611" max="14611" width="8.7109375" style="255" customWidth="1"/>
    <col min="14612" max="14612" width="0" style="255" hidden="1" customWidth="1"/>
    <col min="14613" max="14848" width="9.140625" style="255"/>
    <col min="14849" max="14850" width="3.28515625" style="255" customWidth="1"/>
    <col min="14851" max="14851" width="4.7109375" style="255" customWidth="1"/>
    <col min="14852" max="14852" width="4.28515625" style="255" customWidth="1"/>
    <col min="14853" max="14853" width="12.7109375" style="255" customWidth="1"/>
    <col min="14854" max="14854" width="3.28515625" style="255" customWidth="1"/>
    <col min="14855" max="14855" width="9" style="255" customWidth="1"/>
    <col min="14856" max="14856" width="5.85546875" style="255" customWidth="1"/>
    <col min="14857" max="14857" width="1.7109375" style="255" customWidth="1"/>
    <col min="14858" max="14858" width="10.7109375" style="255" customWidth="1"/>
    <col min="14859" max="14859" width="1.7109375" style="255" customWidth="1"/>
    <col min="14860" max="14860" width="10.7109375" style="255" customWidth="1"/>
    <col min="14861" max="14861" width="1.7109375" style="255" customWidth="1"/>
    <col min="14862" max="14862" width="10.7109375" style="255" customWidth="1"/>
    <col min="14863" max="14863" width="1.7109375" style="255" customWidth="1"/>
    <col min="14864" max="14864" width="10.7109375" style="255" customWidth="1"/>
    <col min="14865" max="14865" width="1.7109375" style="255" customWidth="1"/>
    <col min="14866" max="14866" width="0" style="255" hidden="1" customWidth="1"/>
    <col min="14867" max="14867" width="8.7109375" style="255" customWidth="1"/>
    <col min="14868" max="14868" width="0" style="255" hidden="1" customWidth="1"/>
    <col min="14869" max="15104" width="9.140625" style="255"/>
    <col min="15105" max="15106" width="3.28515625" style="255" customWidth="1"/>
    <col min="15107" max="15107" width="4.7109375" style="255" customWidth="1"/>
    <col min="15108" max="15108" width="4.28515625" style="255" customWidth="1"/>
    <col min="15109" max="15109" width="12.7109375" style="255" customWidth="1"/>
    <col min="15110" max="15110" width="3.28515625" style="255" customWidth="1"/>
    <col min="15111" max="15111" width="9" style="255" customWidth="1"/>
    <col min="15112" max="15112" width="5.85546875" style="255" customWidth="1"/>
    <col min="15113" max="15113" width="1.7109375" style="255" customWidth="1"/>
    <col min="15114" max="15114" width="10.7109375" style="255" customWidth="1"/>
    <col min="15115" max="15115" width="1.7109375" style="255" customWidth="1"/>
    <col min="15116" max="15116" width="10.7109375" style="255" customWidth="1"/>
    <col min="15117" max="15117" width="1.7109375" style="255" customWidth="1"/>
    <col min="15118" max="15118" width="10.7109375" style="255" customWidth="1"/>
    <col min="15119" max="15119" width="1.7109375" style="255" customWidth="1"/>
    <col min="15120" max="15120" width="10.7109375" style="255" customWidth="1"/>
    <col min="15121" max="15121" width="1.7109375" style="255" customWidth="1"/>
    <col min="15122" max="15122" width="0" style="255" hidden="1" customWidth="1"/>
    <col min="15123" max="15123" width="8.7109375" style="255" customWidth="1"/>
    <col min="15124" max="15124" width="0" style="255" hidden="1" customWidth="1"/>
    <col min="15125" max="15360" width="9.140625" style="255"/>
    <col min="15361" max="15362" width="3.28515625" style="255" customWidth="1"/>
    <col min="15363" max="15363" width="4.7109375" style="255" customWidth="1"/>
    <col min="15364" max="15364" width="4.28515625" style="255" customWidth="1"/>
    <col min="15365" max="15365" width="12.7109375" style="255" customWidth="1"/>
    <col min="15366" max="15366" width="3.28515625" style="255" customWidth="1"/>
    <col min="15367" max="15367" width="9" style="255" customWidth="1"/>
    <col min="15368" max="15368" width="5.85546875" style="255" customWidth="1"/>
    <col min="15369" max="15369" width="1.7109375" style="255" customWidth="1"/>
    <col min="15370" max="15370" width="10.7109375" style="255" customWidth="1"/>
    <col min="15371" max="15371" width="1.7109375" style="255" customWidth="1"/>
    <col min="15372" max="15372" width="10.7109375" style="255" customWidth="1"/>
    <col min="15373" max="15373" width="1.7109375" style="255" customWidth="1"/>
    <col min="15374" max="15374" width="10.7109375" style="255" customWidth="1"/>
    <col min="15375" max="15375" width="1.7109375" style="255" customWidth="1"/>
    <col min="15376" max="15376" width="10.7109375" style="255" customWidth="1"/>
    <col min="15377" max="15377" width="1.7109375" style="255" customWidth="1"/>
    <col min="15378" max="15378" width="0" style="255" hidden="1" customWidth="1"/>
    <col min="15379" max="15379" width="8.7109375" style="255" customWidth="1"/>
    <col min="15380" max="15380" width="0" style="255" hidden="1" customWidth="1"/>
    <col min="15381" max="15616" width="9.140625" style="255"/>
    <col min="15617" max="15618" width="3.28515625" style="255" customWidth="1"/>
    <col min="15619" max="15619" width="4.7109375" style="255" customWidth="1"/>
    <col min="15620" max="15620" width="4.28515625" style="255" customWidth="1"/>
    <col min="15621" max="15621" width="12.7109375" style="255" customWidth="1"/>
    <col min="15622" max="15622" width="3.28515625" style="255" customWidth="1"/>
    <col min="15623" max="15623" width="9" style="255" customWidth="1"/>
    <col min="15624" max="15624" width="5.85546875" style="255" customWidth="1"/>
    <col min="15625" max="15625" width="1.7109375" style="255" customWidth="1"/>
    <col min="15626" max="15626" width="10.7109375" style="255" customWidth="1"/>
    <col min="15627" max="15627" width="1.7109375" style="255" customWidth="1"/>
    <col min="15628" max="15628" width="10.7109375" style="255" customWidth="1"/>
    <col min="15629" max="15629" width="1.7109375" style="255" customWidth="1"/>
    <col min="15630" max="15630" width="10.7109375" style="255" customWidth="1"/>
    <col min="15631" max="15631" width="1.7109375" style="255" customWidth="1"/>
    <col min="15632" max="15632" width="10.7109375" style="255" customWidth="1"/>
    <col min="15633" max="15633" width="1.7109375" style="255" customWidth="1"/>
    <col min="15634" max="15634" width="0" style="255" hidden="1" customWidth="1"/>
    <col min="15635" max="15635" width="8.7109375" style="255" customWidth="1"/>
    <col min="15636" max="15636" width="0" style="255" hidden="1" customWidth="1"/>
    <col min="15637" max="15872" width="9.140625" style="255"/>
    <col min="15873" max="15874" width="3.28515625" style="255" customWidth="1"/>
    <col min="15875" max="15875" width="4.7109375" style="255" customWidth="1"/>
    <col min="15876" max="15876" width="4.28515625" style="255" customWidth="1"/>
    <col min="15877" max="15877" width="12.7109375" style="255" customWidth="1"/>
    <col min="15878" max="15878" width="3.28515625" style="255" customWidth="1"/>
    <col min="15879" max="15879" width="9" style="255" customWidth="1"/>
    <col min="15880" max="15880" width="5.85546875" style="255" customWidth="1"/>
    <col min="15881" max="15881" width="1.7109375" style="255" customWidth="1"/>
    <col min="15882" max="15882" width="10.7109375" style="255" customWidth="1"/>
    <col min="15883" max="15883" width="1.7109375" style="255" customWidth="1"/>
    <col min="15884" max="15884" width="10.7109375" style="255" customWidth="1"/>
    <col min="15885" max="15885" width="1.7109375" style="255" customWidth="1"/>
    <col min="15886" max="15886" width="10.7109375" style="255" customWidth="1"/>
    <col min="15887" max="15887" width="1.7109375" style="255" customWidth="1"/>
    <col min="15888" max="15888" width="10.7109375" style="255" customWidth="1"/>
    <col min="15889" max="15889" width="1.7109375" style="255" customWidth="1"/>
    <col min="15890" max="15890" width="0" style="255" hidden="1" customWidth="1"/>
    <col min="15891" max="15891" width="8.7109375" style="255" customWidth="1"/>
    <col min="15892" max="15892" width="0" style="255" hidden="1" customWidth="1"/>
    <col min="15893" max="16128" width="9.140625" style="255"/>
    <col min="16129" max="16130" width="3.28515625" style="255" customWidth="1"/>
    <col min="16131" max="16131" width="4.7109375" style="255" customWidth="1"/>
    <col min="16132" max="16132" width="4.28515625" style="255" customWidth="1"/>
    <col min="16133" max="16133" width="12.7109375" style="255" customWidth="1"/>
    <col min="16134" max="16134" width="3.28515625" style="255" customWidth="1"/>
    <col min="16135" max="16135" width="9" style="255" customWidth="1"/>
    <col min="16136" max="16136" width="5.85546875" style="255" customWidth="1"/>
    <col min="16137" max="16137" width="1.7109375" style="255" customWidth="1"/>
    <col min="16138" max="16138" width="10.7109375" style="255" customWidth="1"/>
    <col min="16139" max="16139" width="1.7109375" style="255" customWidth="1"/>
    <col min="16140" max="16140" width="10.7109375" style="255" customWidth="1"/>
    <col min="16141" max="16141" width="1.7109375" style="255" customWidth="1"/>
    <col min="16142" max="16142" width="10.7109375" style="255" customWidth="1"/>
    <col min="16143" max="16143" width="1.7109375" style="255" customWidth="1"/>
    <col min="16144" max="16144" width="10.7109375" style="255" customWidth="1"/>
    <col min="16145" max="16145" width="1.7109375" style="255" customWidth="1"/>
    <col min="16146" max="16146" width="0" style="255" hidden="1" customWidth="1"/>
    <col min="16147" max="16147" width="8.7109375" style="255" customWidth="1"/>
    <col min="16148" max="16148" width="0" style="255" hidden="1" customWidth="1"/>
    <col min="16149" max="16384" width="9.140625" style="255"/>
  </cols>
  <sheetData>
    <row r="1" spans="1:20" s="129" customFormat="1" ht="21.75" customHeight="1">
      <c r="A1" s="441" t="str">
        <f>'[1]Week SetUp'!$A$6</f>
        <v xml:space="preserve">         Shell / Tranquillity Open Tennis Tournament 2018</v>
      </c>
      <c r="B1" s="441"/>
      <c r="C1" s="441"/>
      <c r="D1" s="441"/>
      <c r="E1" s="441"/>
      <c r="F1" s="441"/>
      <c r="G1" s="441"/>
      <c r="H1" s="441"/>
      <c r="I1" s="441"/>
      <c r="J1" s="441"/>
      <c r="K1" s="441"/>
      <c r="L1" s="441"/>
      <c r="M1" s="441"/>
      <c r="N1" s="441"/>
      <c r="O1" s="441"/>
      <c r="P1" s="441"/>
      <c r="Q1" s="314"/>
    </row>
    <row r="2" spans="1:20" s="133" customFormat="1" ht="16.5" customHeight="1">
      <c r="A2" s="130"/>
      <c r="B2" s="130"/>
      <c r="C2" s="130"/>
      <c r="D2" s="130"/>
      <c r="E2" s="444" t="s">
        <v>55</v>
      </c>
      <c r="F2" s="444"/>
      <c r="G2" s="444"/>
      <c r="H2" s="444"/>
      <c r="I2" s="444"/>
      <c r="J2" s="444"/>
      <c r="K2" s="444"/>
      <c r="L2" s="444"/>
      <c r="M2" s="444"/>
      <c r="N2" s="444"/>
      <c r="O2" s="315"/>
      <c r="P2" s="316"/>
      <c r="Q2" s="315"/>
    </row>
    <row r="3" spans="1:20" s="140" customFormat="1" ht="11.25" customHeight="1">
      <c r="A3" s="317" t="s">
        <v>2</v>
      </c>
      <c r="B3" s="317"/>
      <c r="C3" s="317"/>
      <c r="D3" s="317"/>
      <c r="E3" s="317"/>
      <c r="F3" s="317" t="s">
        <v>3</v>
      </c>
      <c r="G3" s="317"/>
      <c r="H3" s="317"/>
      <c r="I3" s="137"/>
      <c r="J3" s="136" t="s">
        <v>4</v>
      </c>
      <c r="K3" s="137"/>
      <c r="L3" s="317" t="s">
        <v>5</v>
      </c>
      <c r="M3" s="137"/>
      <c r="N3" s="317"/>
      <c r="O3" s="137"/>
      <c r="P3" s="317"/>
      <c r="Q3" s="318" t="s">
        <v>6</v>
      </c>
    </row>
    <row r="4" spans="1:20" s="148" customFormat="1" ht="11.25" customHeight="1" thickBot="1">
      <c r="A4" s="443">
        <f>'[1]Week SetUp'!$A$10</f>
        <v>0</v>
      </c>
      <c r="B4" s="443"/>
      <c r="C4" s="443"/>
      <c r="D4" s="142"/>
      <c r="E4" s="142"/>
      <c r="F4" s="142" t="str">
        <f>'[1]Week SetUp'!$C$10</f>
        <v>Port of Spain, TRI</v>
      </c>
      <c r="G4" s="319"/>
      <c r="H4" s="142"/>
      <c r="I4" s="145"/>
      <c r="J4" s="15">
        <f>'[1]Week SetUp'!$D$10</f>
        <v>0</v>
      </c>
      <c r="K4" s="145"/>
      <c r="L4" s="320">
        <f>'[1]Week SetUp'!$A$12</f>
        <v>0</v>
      </c>
      <c r="M4" s="145"/>
      <c r="N4" s="142"/>
      <c r="O4" s="145"/>
      <c r="P4" s="142"/>
      <c r="Q4" s="147" t="str">
        <f>'[1]Week SetUp'!$E$10</f>
        <v>Chester Dalrymple</v>
      </c>
    </row>
    <row r="5" spans="1:20" s="140" customFormat="1" ht="9">
      <c r="A5" s="242"/>
      <c r="B5" s="321" t="s">
        <v>7</v>
      </c>
      <c r="C5" s="321" t="s">
        <v>8</v>
      </c>
      <c r="D5" s="321" t="s">
        <v>9</v>
      </c>
      <c r="E5" s="322" t="s">
        <v>10</v>
      </c>
      <c r="F5" s="322" t="s">
        <v>11</v>
      </c>
      <c r="G5" s="322"/>
      <c r="H5" s="322" t="s">
        <v>12</v>
      </c>
      <c r="I5" s="322"/>
      <c r="J5" s="321" t="s">
        <v>13</v>
      </c>
      <c r="K5" s="323"/>
      <c r="L5" s="321" t="s">
        <v>56</v>
      </c>
      <c r="M5" s="323"/>
      <c r="N5" s="321" t="s">
        <v>57</v>
      </c>
      <c r="O5" s="323"/>
      <c r="P5" s="321"/>
      <c r="Q5" s="324"/>
    </row>
    <row r="6" spans="1:20" s="140" customFormat="1" ht="3.75" customHeight="1" thickBot="1">
      <c r="A6" s="325"/>
      <c r="B6" s="326"/>
      <c r="C6" s="155"/>
      <c r="D6" s="326"/>
      <c r="E6" s="327"/>
      <c r="F6" s="327"/>
      <c r="G6" s="202"/>
      <c r="H6" s="327"/>
      <c r="I6" s="328"/>
      <c r="J6" s="326"/>
      <c r="K6" s="328"/>
      <c r="L6" s="326"/>
      <c r="M6" s="328"/>
      <c r="N6" s="326"/>
      <c r="O6" s="328"/>
      <c r="P6" s="326"/>
      <c r="Q6" s="329"/>
    </row>
    <row r="7" spans="1:20" s="157" customFormat="1" ht="10.5" customHeight="1">
      <c r="A7" s="330">
        <v>1</v>
      </c>
      <c r="B7" s="161">
        <f>IF($D7="","",VLOOKUP($D7,'[1]Mens Si Qual Draw Prep'!$A$7:$P$38,15))</f>
        <v>0</v>
      </c>
      <c r="C7" s="161">
        <f>IF($D7="","",VLOOKUP($D7,'[1]Mens Si Qual Draw Prep'!$A$7:$P$38,16))</f>
        <v>0</v>
      </c>
      <c r="D7" s="162">
        <v>1</v>
      </c>
      <c r="E7" s="163" t="str">
        <f>UPPER(IF($D7="","",VLOOKUP($D7,'[1]Mens Si Qual Draw Prep'!$A$7:$P$38,2)))</f>
        <v>FRANCIS</v>
      </c>
      <c r="F7" s="163" t="str">
        <f>IF($D7="","",VLOOKUP($D7,'[1]Mens Si Qual Draw Prep'!$A$7:$P$38,3))</f>
        <v>Kino</v>
      </c>
      <c r="G7" s="163"/>
      <c r="H7" s="163">
        <f>IF($D7="","",VLOOKUP($D7,'[1]Mens Si Qual Draw Prep'!$A$7:$P$38,4))</f>
        <v>0</v>
      </c>
      <c r="I7" s="331"/>
      <c r="J7" s="332"/>
      <c r="K7" s="332"/>
      <c r="L7" s="332"/>
      <c r="M7" s="332"/>
      <c r="N7" s="333"/>
      <c r="O7" s="168"/>
      <c r="P7" s="204"/>
      <c r="Q7" s="205"/>
      <c r="R7" s="169"/>
      <c r="T7" s="170" t="str">
        <f>'[1]SetUp Officials'!P21</f>
        <v>Umpire</v>
      </c>
    </row>
    <row r="8" spans="1:20" s="157" customFormat="1" ht="9.6" customHeight="1">
      <c r="A8" s="334"/>
      <c r="B8" s="172"/>
      <c r="C8" s="172"/>
      <c r="D8" s="172"/>
      <c r="E8" s="332"/>
      <c r="F8" s="332"/>
      <c r="G8" s="335"/>
      <c r="H8" s="179" t="s">
        <v>17</v>
      </c>
      <c r="I8" s="336" t="s">
        <v>58</v>
      </c>
      <c r="J8" s="337" t="str">
        <f>UPPER(IF(OR(I8="a",I8="as"),E7,IF(OR(I8="b",I8="bs"),E9,)))</f>
        <v>FRANCIS</v>
      </c>
      <c r="K8" s="337"/>
      <c r="L8" s="332"/>
      <c r="M8" s="332"/>
      <c r="N8" s="338"/>
      <c r="O8" s="339"/>
      <c r="P8" s="340"/>
      <c r="Q8" s="205"/>
      <c r="R8" s="169"/>
      <c r="T8" s="175" t="str">
        <f>'[1]SetUp Officials'!P22</f>
        <v/>
      </c>
    </row>
    <row r="9" spans="1:20" s="157" customFormat="1" ht="9.6" customHeight="1">
      <c r="A9" s="334">
        <v>2</v>
      </c>
      <c r="B9" s="161" t="str">
        <f>IF($D9="","",VLOOKUP($D9,'[1]Mens Si Qual Draw Prep'!$A$7:$P$38,15))</f>
        <v/>
      </c>
      <c r="C9" s="161" t="str">
        <f>IF($D9="","",VLOOKUP($D9,'[1]Mens Si Qual Draw Prep'!$A$7:$P$38,16))</f>
        <v/>
      </c>
      <c r="D9" s="162"/>
      <c r="E9" s="161" t="s">
        <v>59</v>
      </c>
      <c r="F9" s="161" t="str">
        <f>IF($D9="","",VLOOKUP($D9,'[1]Mens Si Qual Draw Prep'!$A$7:$P$38,3))</f>
        <v/>
      </c>
      <c r="G9" s="161"/>
      <c r="H9" s="161" t="str">
        <f>IF($D9="","",VLOOKUP($D9,'[1]Mens Si Qual Draw Prep'!$A$7:$P$38,4))</f>
        <v/>
      </c>
      <c r="I9" s="341"/>
      <c r="J9" s="332"/>
      <c r="K9" s="342"/>
      <c r="L9" s="332"/>
      <c r="M9" s="332"/>
      <c r="N9" s="338"/>
      <c r="O9" s="339"/>
      <c r="P9" s="340"/>
      <c r="Q9" s="205"/>
      <c r="R9" s="169"/>
      <c r="T9" s="175" t="str">
        <f>'[1]SetUp Officials'!P23</f>
        <v/>
      </c>
    </row>
    <row r="10" spans="1:20" s="157" customFormat="1" ht="9.6" customHeight="1">
      <c r="A10" s="334"/>
      <c r="B10" s="172"/>
      <c r="C10" s="172"/>
      <c r="D10" s="189"/>
      <c r="E10" s="332"/>
      <c r="F10" s="332"/>
      <c r="G10" s="335"/>
      <c r="H10" s="332"/>
      <c r="I10" s="343"/>
      <c r="J10" s="179" t="s">
        <v>17</v>
      </c>
      <c r="K10" s="180" t="s">
        <v>58</v>
      </c>
      <c r="L10" s="337" t="str">
        <f>UPPER(IF(OR(K10="a",K10="as"),J8,IF(OR(K10="b",K10="bs"),J12,)))</f>
        <v>FRANCIS</v>
      </c>
      <c r="M10" s="344"/>
      <c r="N10" s="345"/>
      <c r="O10" s="345"/>
      <c r="P10" s="340"/>
      <c r="Q10" s="205"/>
      <c r="R10" s="169"/>
      <c r="T10" s="175" t="str">
        <f>'[1]SetUp Officials'!P24</f>
        <v/>
      </c>
    </row>
    <row r="11" spans="1:20" s="157" customFormat="1" ht="9.6" customHeight="1">
      <c r="A11" s="334">
        <v>3</v>
      </c>
      <c r="B11" s="161">
        <f>IF($D11="","",VLOOKUP($D11,'[1]Mens Si Qual Draw Prep'!$A$7:$P$38,15))</f>
        <v>0</v>
      </c>
      <c r="C11" s="161">
        <f>IF($D11="","",VLOOKUP($D11,'[1]Mens Si Qual Draw Prep'!$A$7:$P$38,16))</f>
        <v>0</v>
      </c>
      <c r="D11" s="162">
        <v>27</v>
      </c>
      <c r="E11" s="161" t="str">
        <f>UPPER(IF($D11="","",VLOOKUP($D11,'[1]Mens Si Qual Draw Prep'!$A$7:$P$38,2)))</f>
        <v>PASEA</v>
      </c>
      <c r="F11" s="161" t="str">
        <f>IF($D11="","",VLOOKUP($D11,'[1]Mens Si Qual Draw Prep'!$A$7:$P$38,3))</f>
        <v>Tim</v>
      </c>
      <c r="G11" s="161"/>
      <c r="H11" s="161">
        <f>IF($D11="","",VLOOKUP($D11,'[1]Mens Si Qual Draw Prep'!$A$7:$P$38,4))</f>
        <v>0</v>
      </c>
      <c r="I11" s="331"/>
      <c r="J11" s="332"/>
      <c r="K11" s="346"/>
      <c r="L11" s="347" t="s">
        <v>60</v>
      </c>
      <c r="M11" s="348"/>
      <c r="N11" s="345"/>
      <c r="O11" s="345"/>
      <c r="P11" s="340"/>
      <c r="Q11" s="205"/>
      <c r="R11" s="169"/>
      <c r="T11" s="175" t="str">
        <f>'[1]SetUp Officials'!P25</f>
        <v/>
      </c>
    </row>
    <row r="12" spans="1:20" s="157" customFormat="1" ht="9.6" customHeight="1">
      <c r="A12" s="334"/>
      <c r="B12" s="172"/>
      <c r="C12" s="172"/>
      <c r="D12" s="189"/>
      <c r="E12" s="332"/>
      <c r="F12" s="332"/>
      <c r="G12" s="335"/>
      <c r="H12" s="179" t="s">
        <v>17</v>
      </c>
      <c r="I12" s="336" t="s">
        <v>61</v>
      </c>
      <c r="J12" s="337" t="str">
        <f>UPPER(IF(OR(I12="a",I12="as"),E11,IF(OR(I12="b",I12="bs"),E13,)))</f>
        <v>HINKSON</v>
      </c>
      <c r="K12" s="337"/>
      <c r="L12" s="349"/>
      <c r="M12" s="345"/>
      <c r="N12" s="345"/>
      <c r="O12" s="345"/>
      <c r="P12" s="340"/>
      <c r="Q12" s="205"/>
      <c r="R12" s="169"/>
      <c r="T12" s="175" t="str">
        <f>'[1]SetUp Officials'!P26</f>
        <v/>
      </c>
    </row>
    <row r="13" spans="1:20" s="157" customFormat="1" ht="9.6" customHeight="1">
      <c r="A13" s="334">
        <v>4</v>
      </c>
      <c r="B13" s="161">
        <f>IF($D13="","",VLOOKUP($D13,'[1]Mens Si Qual Draw Prep'!$A$7:$P$38,15))</f>
        <v>0</v>
      </c>
      <c r="C13" s="161">
        <f>IF($D13="","",VLOOKUP($D13,'[1]Mens Si Qual Draw Prep'!$A$7:$P$38,16))</f>
        <v>0</v>
      </c>
      <c r="D13" s="162">
        <v>21</v>
      </c>
      <c r="E13" s="161" t="str">
        <f>UPPER(IF($D13="","",VLOOKUP($D13,'[1]Mens Si Qual Draw Prep'!$A$7:$P$38,2)))</f>
        <v>HINKSON</v>
      </c>
      <c r="F13" s="161" t="str">
        <f>IF($D13="","",VLOOKUP($D13,'[1]Mens Si Qual Draw Prep'!$A$7:$P$38,3))</f>
        <v>Levi</v>
      </c>
      <c r="G13" s="161"/>
      <c r="H13" s="161">
        <f>IF($D13="","",VLOOKUP($D13,'[1]Mens Si Qual Draw Prep'!$A$7:$P$38,4))</f>
        <v>0</v>
      </c>
      <c r="I13" s="350"/>
      <c r="J13" s="378" t="s">
        <v>62</v>
      </c>
      <c r="K13" s="378"/>
      <c r="L13" s="346"/>
      <c r="M13" s="345"/>
      <c r="N13" s="345"/>
      <c r="O13" s="345"/>
      <c r="P13" s="340"/>
      <c r="Q13" s="205"/>
      <c r="R13" s="169"/>
      <c r="T13" s="175" t="str">
        <f>'[1]SetUp Officials'!P27</f>
        <v/>
      </c>
    </row>
    <row r="14" spans="1:20" s="157" customFormat="1" ht="9.6" customHeight="1">
      <c r="A14" s="334"/>
      <c r="B14" s="172"/>
      <c r="C14" s="172"/>
      <c r="D14" s="189"/>
      <c r="E14" s="332"/>
      <c r="F14" s="332"/>
      <c r="G14" s="335"/>
      <c r="H14" s="351"/>
      <c r="I14" s="343"/>
      <c r="J14" s="346"/>
      <c r="K14" s="346"/>
      <c r="L14" s="377" t="s">
        <v>17</v>
      </c>
      <c r="M14" s="352"/>
      <c r="N14" s="346" t="str">
        <f>UPPER(IF(OR(M14="a",M14="as"),L10,IF(OR(M14="b",M14="bs"),L18,)))</f>
        <v/>
      </c>
      <c r="O14" s="345"/>
      <c r="P14" s="340"/>
      <c r="Q14" s="205"/>
      <c r="R14" s="169"/>
      <c r="T14" s="175" t="str">
        <f>'[1]SetUp Officials'!P28</f>
        <v/>
      </c>
    </row>
    <row r="15" spans="1:20" s="157" customFormat="1" ht="9.6" customHeight="1">
      <c r="A15" s="334">
        <v>5</v>
      </c>
      <c r="B15" s="161">
        <f>IF($D15="","",VLOOKUP($D15,'[1]Mens Si Qual Draw Prep'!$A$7:$P$38,15))</f>
        <v>0</v>
      </c>
      <c r="C15" s="161">
        <f>IF($D15="","",VLOOKUP($D15,'[1]Mens Si Qual Draw Prep'!$A$7:$P$38,16))</f>
        <v>0</v>
      </c>
      <c r="D15" s="162">
        <v>2</v>
      </c>
      <c r="E15" s="163" t="str">
        <f>UPPER(IF($D15="","",VLOOKUP($D15,'[1]Mens Si Qual Draw Prep'!$A$7:$P$38,2)))</f>
        <v>MUKERJI</v>
      </c>
      <c r="F15" s="163" t="str">
        <f>IF($D15="","",VLOOKUP($D15,'[1]Mens Si Qual Draw Prep'!$A$7:$P$38,3))</f>
        <v>Jordan</v>
      </c>
      <c r="G15" s="163"/>
      <c r="H15" s="161">
        <f>IF($D15="","",VLOOKUP($D15,'[1]Mens Si Qual Draw Prep'!$A$7:$P$38,4))</f>
        <v>0</v>
      </c>
      <c r="I15" s="353"/>
      <c r="J15" s="346"/>
      <c r="K15" s="346"/>
      <c r="L15" s="346"/>
      <c r="M15" s="345"/>
      <c r="N15" s="346"/>
      <c r="O15" s="345"/>
      <c r="P15" s="340"/>
      <c r="Q15" s="205"/>
      <c r="R15" s="169"/>
      <c r="T15" s="175" t="str">
        <f>'[1]SetUp Officials'!P29</f>
        <v/>
      </c>
    </row>
    <row r="16" spans="1:20" s="157" customFormat="1" ht="9.6" customHeight="1" thickBot="1">
      <c r="A16" s="334"/>
      <c r="B16" s="172"/>
      <c r="C16" s="172"/>
      <c r="D16" s="189"/>
      <c r="E16" s="332"/>
      <c r="F16" s="332"/>
      <c r="G16" s="335"/>
      <c r="H16" s="179" t="s">
        <v>17</v>
      </c>
      <c r="I16" s="336" t="s">
        <v>88</v>
      </c>
      <c r="J16" s="337" t="str">
        <f>UPPER(IF(OR(I16="a",I16="as"),E15,IF(OR(I16="b",I16="bs"),E17,)))</f>
        <v>MUKERJI</v>
      </c>
      <c r="K16" s="337"/>
      <c r="L16" s="346"/>
      <c r="M16" s="345"/>
      <c r="N16" s="345"/>
      <c r="O16" s="345"/>
      <c r="P16" s="340"/>
      <c r="Q16" s="205"/>
      <c r="R16" s="169"/>
      <c r="T16" s="191" t="str">
        <f>'[1]SetUp Officials'!P30</f>
        <v>None</v>
      </c>
    </row>
    <row r="17" spans="1:18" s="157" customFormat="1" ht="9.6" customHeight="1">
      <c r="A17" s="334">
        <v>6</v>
      </c>
      <c r="B17" s="161" t="str">
        <f>IF($D17="","",VLOOKUP($D17,'[1]Mens Si Qual Draw Prep'!$A$7:$P$38,15))</f>
        <v/>
      </c>
      <c r="C17" s="161" t="str">
        <f>IF($D17="","",VLOOKUP($D17,'[1]Mens Si Qual Draw Prep'!$A$7:$P$38,16))</f>
        <v/>
      </c>
      <c r="D17" s="162"/>
      <c r="E17" s="161" t="s">
        <v>59</v>
      </c>
      <c r="F17" s="161" t="str">
        <f>IF($D17="","",VLOOKUP($D17,'[1]Mens Si Qual Draw Prep'!$A$7:$P$38,3))</f>
        <v/>
      </c>
      <c r="G17" s="161"/>
      <c r="H17" s="161" t="str">
        <f>IF($D17="","",VLOOKUP($D17,'[1]Mens Si Qual Draw Prep'!$A$7:$P$38,4))</f>
        <v/>
      </c>
      <c r="I17" s="341"/>
      <c r="J17" s="332"/>
      <c r="K17" s="354"/>
      <c r="L17" s="349"/>
      <c r="M17" s="345"/>
      <c r="N17" s="345"/>
      <c r="O17" s="345"/>
      <c r="P17" s="340"/>
      <c r="Q17" s="205"/>
      <c r="R17" s="169"/>
    </row>
    <row r="18" spans="1:18" s="157" customFormat="1" ht="9.6" customHeight="1">
      <c r="A18" s="334"/>
      <c r="B18" s="172"/>
      <c r="C18" s="172"/>
      <c r="D18" s="189"/>
      <c r="E18" s="332"/>
      <c r="F18" s="332"/>
      <c r="G18" s="335"/>
      <c r="H18" s="332"/>
      <c r="I18" s="343"/>
      <c r="J18" s="179" t="s">
        <v>17</v>
      </c>
      <c r="K18" s="352" t="s">
        <v>61</v>
      </c>
      <c r="L18" s="355" t="str">
        <f>UPPER(IF(OR(K18="a",K18="as"),J16,IF(OR(K18="b",K18="bs"),J20,)))</f>
        <v>MENDOZA</v>
      </c>
      <c r="M18" s="344"/>
      <c r="N18" s="345"/>
      <c r="O18" s="345"/>
      <c r="P18" s="340"/>
      <c r="Q18" s="205"/>
      <c r="R18" s="169"/>
    </row>
    <row r="19" spans="1:18" s="157" customFormat="1" ht="9.6" customHeight="1">
      <c r="A19" s="334">
        <v>7</v>
      </c>
      <c r="B19" s="161">
        <f>IF($D19="","",VLOOKUP($D19,'[1]Mens Si Qual Draw Prep'!$A$7:$P$38,15))</f>
        <v>0</v>
      </c>
      <c r="C19" s="161">
        <f>IF($D19="","",VLOOKUP($D19,'[1]Mens Si Qual Draw Prep'!$A$7:$P$38,16))</f>
        <v>0</v>
      </c>
      <c r="D19" s="162">
        <v>25</v>
      </c>
      <c r="E19" s="161" t="str">
        <f>UPPER(IF($D19="","",VLOOKUP($D19,'[1]Mens Si Qual Draw Prep'!$A$7:$P$38,2)))</f>
        <v>POORAN</v>
      </c>
      <c r="F19" s="161" t="str">
        <f>IF($D19="","",VLOOKUP($D19,'[1]Mens Si Qual Draw Prep'!$A$7:$P$38,3))</f>
        <v>Sanjay</v>
      </c>
      <c r="G19" s="161"/>
      <c r="H19" s="161">
        <f>IF($D19="","",VLOOKUP($D19,'[1]Mens Si Qual Draw Prep'!$A$7:$P$38,4))</f>
        <v>0</v>
      </c>
      <c r="I19" s="331"/>
      <c r="J19" s="332"/>
      <c r="K19" s="356"/>
      <c r="L19" s="332" t="s">
        <v>64</v>
      </c>
      <c r="M19" s="357"/>
      <c r="N19" s="345"/>
      <c r="O19" s="345"/>
      <c r="P19" s="340"/>
      <c r="Q19" s="205"/>
      <c r="R19" s="169"/>
    </row>
    <row r="20" spans="1:18" s="157" customFormat="1" ht="9.6" customHeight="1">
      <c r="A20" s="334"/>
      <c r="B20" s="172"/>
      <c r="C20" s="172"/>
      <c r="D20" s="172"/>
      <c r="E20" s="332"/>
      <c r="F20" s="332"/>
      <c r="G20" s="335"/>
      <c r="H20" s="179" t="s">
        <v>17</v>
      </c>
      <c r="I20" s="336" t="s">
        <v>61</v>
      </c>
      <c r="J20" s="337" t="str">
        <f>UPPER(IF(OR(I20="a",I20="as"),E19,IF(OR(I20="b",I20="bs"),E21,)))</f>
        <v>MENDOZA</v>
      </c>
      <c r="K20" s="358"/>
      <c r="L20" s="332"/>
      <c r="M20" s="357"/>
      <c r="N20" s="345"/>
      <c r="O20" s="345"/>
      <c r="P20" s="340"/>
      <c r="Q20" s="205"/>
      <c r="R20" s="169"/>
    </row>
    <row r="21" spans="1:18" s="157" customFormat="1" ht="9.6" customHeight="1">
      <c r="A21" s="330">
        <v>8</v>
      </c>
      <c r="B21" s="161">
        <f>IF($D21="","",VLOOKUP($D21,'[1]Mens Si Qual Draw Prep'!$A$7:$P$38,15))</f>
        <v>0</v>
      </c>
      <c r="C21" s="161">
        <f>IF($D21="","",VLOOKUP($D21,'[1]Mens Si Qual Draw Prep'!$A$7:$P$38,16))</f>
        <v>0</v>
      </c>
      <c r="D21" s="162">
        <v>23</v>
      </c>
      <c r="E21" s="161" t="str">
        <f>UPPER(IF($D21="","",VLOOKUP($D21,'[1]Mens Si Qual Draw Prep'!$A$7:$P$38,2)))</f>
        <v>MENDOZA</v>
      </c>
      <c r="F21" s="161" t="str">
        <f>IF($D21="","",VLOOKUP($D21,'[1]Mens Si Qual Draw Prep'!$A$7:$P$38,3))</f>
        <v>Renzo Angeles</v>
      </c>
      <c r="G21" s="161"/>
      <c r="H21" s="163">
        <f>IF($D21="","",VLOOKUP($D21,'[1]Mens Si Qual Draw Prep'!$A$7:$P$38,4))</f>
        <v>0</v>
      </c>
      <c r="I21" s="350"/>
      <c r="J21" s="332" t="s">
        <v>62</v>
      </c>
      <c r="K21" s="332"/>
      <c r="L21" s="332"/>
      <c r="M21" s="357"/>
      <c r="N21" s="345"/>
      <c r="O21" s="345"/>
      <c r="P21" s="340"/>
      <c r="Q21" s="205"/>
      <c r="R21" s="169"/>
    </row>
    <row r="22" spans="1:18" s="157" customFormat="1" ht="9.6" customHeight="1">
      <c r="A22" s="334"/>
      <c r="B22" s="172"/>
      <c r="C22" s="172"/>
      <c r="D22" s="172"/>
      <c r="E22" s="351"/>
      <c r="F22" s="351"/>
      <c r="G22" s="359"/>
      <c r="H22" s="351"/>
      <c r="I22" s="343"/>
      <c r="J22" s="332"/>
      <c r="K22" s="332"/>
      <c r="L22" s="332"/>
      <c r="M22" s="357"/>
      <c r="N22" s="345"/>
      <c r="O22" s="345"/>
      <c r="P22" s="340"/>
      <c r="Q22" s="205"/>
      <c r="R22" s="169"/>
    </row>
    <row r="23" spans="1:18" s="157" customFormat="1" ht="9.6" customHeight="1">
      <c r="A23" s="330">
        <v>9</v>
      </c>
      <c r="B23" s="161">
        <f>IF($D23="","",VLOOKUP($D23,'[1]Mens Si Qual Draw Prep'!$A$7:$P$38,15))</f>
        <v>0</v>
      </c>
      <c r="C23" s="161">
        <f>IF($D23="","",VLOOKUP($D23,'[1]Mens Si Qual Draw Prep'!$A$7:$P$38,16))</f>
        <v>0</v>
      </c>
      <c r="D23" s="162">
        <v>3</v>
      </c>
      <c r="E23" s="163" t="str">
        <f>UPPER(IF($D23="","",VLOOKUP($D23,'[1]Mens Si Qual Draw Prep'!$A$7:$P$38,2)))</f>
        <v>LESLIE</v>
      </c>
      <c r="F23" s="163" t="str">
        <f>IF($D23="","",VLOOKUP($D23,'[1]Mens Si Qual Draw Prep'!$A$7:$P$38,3))</f>
        <v>Alijah</v>
      </c>
      <c r="G23" s="163"/>
      <c r="H23" s="163">
        <f>IF($D23="","",VLOOKUP($D23,'[1]Mens Si Qual Draw Prep'!$A$7:$P$38,4))</f>
        <v>0</v>
      </c>
      <c r="I23" s="331"/>
      <c r="J23" s="332"/>
      <c r="K23" s="332"/>
      <c r="L23" s="332"/>
      <c r="M23" s="357"/>
      <c r="N23" s="345"/>
      <c r="O23" s="345"/>
      <c r="P23" s="340"/>
      <c r="Q23" s="205"/>
      <c r="R23" s="169"/>
    </row>
    <row r="24" spans="1:18" s="157" customFormat="1" ht="9.6" customHeight="1">
      <c r="A24" s="334"/>
      <c r="B24" s="172"/>
      <c r="C24" s="172"/>
      <c r="D24" s="172"/>
      <c r="E24" s="332"/>
      <c r="F24" s="332"/>
      <c r="G24" s="335"/>
      <c r="H24" s="179" t="s">
        <v>17</v>
      </c>
      <c r="I24" s="336" t="s">
        <v>58</v>
      </c>
      <c r="J24" s="337" t="str">
        <f>UPPER(IF(OR(I24="a",I24="as"),E23,IF(OR(I24="b",I24="bs"),E25,)))</f>
        <v>LESLIE</v>
      </c>
      <c r="K24" s="337"/>
      <c r="L24" s="332"/>
      <c r="M24" s="357"/>
      <c r="N24" s="345"/>
      <c r="O24" s="345"/>
      <c r="P24" s="340"/>
      <c r="Q24" s="205"/>
      <c r="R24" s="169"/>
    </row>
    <row r="25" spans="1:18" s="157" customFormat="1" ht="9.6" customHeight="1">
      <c r="A25" s="334">
        <v>10</v>
      </c>
      <c r="B25" s="161" t="str">
        <f>IF($D25="","",VLOOKUP($D25,'[1]Mens Si Qual Draw Prep'!$A$7:$P$38,15))</f>
        <v/>
      </c>
      <c r="C25" s="161" t="str">
        <f>IF($D25="","",VLOOKUP($D25,'[1]Mens Si Qual Draw Prep'!$A$7:$P$38,16))</f>
        <v/>
      </c>
      <c r="D25" s="162"/>
      <c r="E25" s="161" t="s">
        <v>65</v>
      </c>
      <c r="F25" s="161" t="s">
        <v>66</v>
      </c>
      <c r="G25" s="161"/>
      <c r="H25" s="161" t="str">
        <f>IF($D25="","",VLOOKUP($D25,'[1]Mens Si Qual Draw Prep'!$A$7:$P$38,4))</f>
        <v/>
      </c>
      <c r="I25" s="341"/>
      <c r="J25" s="332" t="s">
        <v>62</v>
      </c>
      <c r="K25" s="342"/>
      <c r="L25" s="332"/>
      <c r="M25" s="357"/>
      <c r="N25" s="345"/>
      <c r="O25" s="345"/>
      <c r="P25" s="340"/>
      <c r="Q25" s="205"/>
      <c r="R25" s="169"/>
    </row>
    <row r="26" spans="1:18" s="157" customFormat="1" ht="9.6" customHeight="1">
      <c r="A26" s="334"/>
      <c r="B26" s="172"/>
      <c r="C26" s="172"/>
      <c r="D26" s="189"/>
      <c r="E26" s="332"/>
      <c r="F26" s="332"/>
      <c r="G26" s="335"/>
      <c r="H26" s="332"/>
      <c r="I26" s="343"/>
      <c r="J26" s="179" t="s">
        <v>17</v>
      </c>
      <c r="K26" s="180" t="s">
        <v>58</v>
      </c>
      <c r="L26" s="337" t="str">
        <f>UPPER(IF(OR(K26="a",K26="as"),J24,IF(OR(K26="b",K26="bs"),J28,)))</f>
        <v>LESLIE</v>
      </c>
      <c r="M26" s="344"/>
      <c r="N26" s="345"/>
      <c r="O26" s="345"/>
      <c r="P26" s="340"/>
      <c r="Q26" s="205"/>
      <c r="R26" s="169"/>
    </row>
    <row r="27" spans="1:18" s="157" customFormat="1" ht="9.6" customHeight="1">
      <c r="A27" s="334">
        <v>11</v>
      </c>
      <c r="B27" s="161">
        <f>IF($D27="","",VLOOKUP($D27,'[1]Mens Si Qual Draw Prep'!$A$7:$P$38,15))</f>
        <v>0</v>
      </c>
      <c r="C27" s="161">
        <f>IF($D27="","",VLOOKUP($D27,'[1]Mens Si Qual Draw Prep'!$A$7:$P$38,16))</f>
        <v>0</v>
      </c>
      <c r="D27" s="162">
        <v>10</v>
      </c>
      <c r="E27" s="161" t="str">
        <f>UPPER(IF($D27="","",VLOOKUP($D27,'[1]Mens Si Qual Draw Prep'!$A$7:$P$38,2)))</f>
        <v>SERVILLE</v>
      </c>
      <c r="F27" s="161" t="str">
        <f>IF($D27="","",VLOOKUP($D27,'[1]Mens Si Qual Draw Prep'!$A$7:$P$38,3))</f>
        <v>Andre</v>
      </c>
      <c r="G27" s="161"/>
      <c r="H27" s="161">
        <f>IF($D27="","",VLOOKUP($D27,'[1]Mens Si Qual Draw Prep'!$A$7:$P$38,4))</f>
        <v>0</v>
      </c>
      <c r="I27" s="331"/>
      <c r="J27" s="332"/>
      <c r="K27" s="356"/>
      <c r="L27" s="332" t="s">
        <v>67</v>
      </c>
      <c r="M27" s="345"/>
      <c r="N27" s="345"/>
      <c r="O27" s="345"/>
      <c r="P27" s="340"/>
      <c r="Q27" s="205"/>
      <c r="R27" s="169"/>
    </row>
    <row r="28" spans="1:18" s="157" customFormat="1" ht="9.6" customHeight="1">
      <c r="A28" s="330"/>
      <c r="B28" s="172"/>
      <c r="C28" s="172"/>
      <c r="D28" s="189"/>
      <c r="E28" s="332"/>
      <c r="F28" s="332"/>
      <c r="G28" s="335"/>
      <c r="H28" s="179" t="s">
        <v>17</v>
      </c>
      <c r="I28" s="336" t="s">
        <v>61</v>
      </c>
      <c r="J28" s="337" t="str">
        <f>UPPER(IF(OR(I28="a",I28="as"),E27,IF(OR(I28="b",I28="bs"),E29,)))</f>
        <v>HART</v>
      </c>
      <c r="K28" s="358"/>
      <c r="L28" s="332"/>
      <c r="M28" s="345"/>
      <c r="N28" s="345"/>
      <c r="O28" s="345"/>
      <c r="P28" s="340"/>
      <c r="Q28" s="205"/>
      <c r="R28" s="169"/>
    </row>
    <row r="29" spans="1:18" s="157" customFormat="1" ht="9.6" customHeight="1">
      <c r="A29" s="334">
        <v>12</v>
      </c>
      <c r="B29" s="161">
        <f>IF($D29="","",VLOOKUP($D29,'[1]Mens Si Qual Draw Prep'!$A$7:$P$38,15))</f>
        <v>0</v>
      </c>
      <c r="C29" s="161">
        <f>IF($D29="","",VLOOKUP($D29,'[1]Mens Si Qual Draw Prep'!$A$7:$P$38,16))</f>
        <v>0</v>
      </c>
      <c r="D29" s="162">
        <v>16</v>
      </c>
      <c r="E29" s="161" t="s">
        <v>68</v>
      </c>
      <c r="F29" s="161" t="s">
        <v>69</v>
      </c>
      <c r="G29" s="161"/>
      <c r="H29" s="161">
        <f>IF($D29="","",VLOOKUP($D29,'[1]Mens Si Qual Draw Prep'!$A$7:$P$38,4))</f>
        <v>0</v>
      </c>
      <c r="I29" s="350"/>
      <c r="J29" s="332" t="s">
        <v>70</v>
      </c>
      <c r="K29" s="332"/>
      <c r="L29" s="332"/>
      <c r="M29" s="345"/>
      <c r="N29" s="345"/>
      <c r="O29" s="345"/>
      <c r="P29" s="340"/>
      <c r="Q29" s="205"/>
      <c r="R29" s="169"/>
    </row>
    <row r="30" spans="1:18" s="157" customFormat="1" ht="9.6" customHeight="1">
      <c r="A30" s="334"/>
      <c r="B30" s="172"/>
      <c r="C30" s="172"/>
      <c r="D30" s="189"/>
      <c r="E30" s="332"/>
      <c r="F30" s="332"/>
      <c r="G30" s="335"/>
      <c r="H30" s="351"/>
      <c r="I30" s="343"/>
      <c r="J30" s="332"/>
      <c r="K30" s="332"/>
      <c r="L30" s="179" t="s">
        <v>17</v>
      </c>
      <c r="M30" s="352"/>
      <c r="N30" s="346" t="str">
        <f>UPPER(IF(OR(M30="a",M30="as"),L26,IF(OR(M30="b",M30="bs"),L34,)))</f>
        <v/>
      </c>
      <c r="O30" s="345"/>
      <c r="P30" s="340"/>
      <c r="Q30" s="205"/>
      <c r="R30" s="169"/>
    </row>
    <row r="31" spans="1:18" s="157" customFormat="1" ht="9.6" customHeight="1">
      <c r="A31" s="334">
        <v>13</v>
      </c>
      <c r="B31" s="161">
        <f>IF($D31="","",VLOOKUP($D31,'[1]Mens Si Qual Draw Prep'!$A$7:$P$38,15))</f>
        <v>0</v>
      </c>
      <c r="C31" s="161">
        <f>IF($D31="","",VLOOKUP($D31,'[1]Mens Si Qual Draw Prep'!$A$7:$P$38,16))</f>
        <v>0</v>
      </c>
      <c r="D31" s="162">
        <v>4</v>
      </c>
      <c r="E31" s="163" t="str">
        <f>UPPER(IF($D31="","",VLOOKUP($D31,'[1]Mens Si Qual Draw Prep'!$A$7:$P$38,2)))</f>
        <v>VALDEZ</v>
      </c>
      <c r="F31" s="163" t="str">
        <f>IF($D31="","",VLOOKUP($D31,'[1]Mens Si Qual Draw Prep'!$A$7:$P$38,3))</f>
        <v>Nathan</v>
      </c>
      <c r="G31" s="163"/>
      <c r="H31" s="161">
        <f>IF($D31="","",VLOOKUP($D31,'[1]Mens Si Qual Draw Prep'!$A$7:$P$38,4))</f>
        <v>0</v>
      </c>
      <c r="I31" s="353"/>
      <c r="J31" s="332"/>
      <c r="K31" s="332"/>
      <c r="L31" s="332"/>
      <c r="M31" s="345"/>
      <c r="N31" s="346"/>
      <c r="O31" s="345"/>
      <c r="P31" s="340"/>
      <c r="Q31" s="205"/>
      <c r="R31" s="169"/>
    </row>
    <row r="32" spans="1:18" s="157" customFormat="1" ht="9.6" customHeight="1">
      <c r="A32" s="334"/>
      <c r="B32" s="172"/>
      <c r="C32" s="172"/>
      <c r="D32" s="189"/>
      <c r="E32" s="332"/>
      <c r="F32" s="332"/>
      <c r="G32" s="335"/>
      <c r="H32" s="179" t="s">
        <v>17</v>
      </c>
      <c r="I32" s="336" t="s">
        <v>61</v>
      </c>
      <c r="J32" s="337" t="str">
        <f>UPPER(IF(OR(I32="a",I32="as"),E31,IF(OR(I32="b",I32="bs"),E33,)))</f>
        <v>WAN</v>
      </c>
      <c r="K32" s="337"/>
      <c r="L32" s="332"/>
      <c r="M32" s="345"/>
      <c r="N32" s="345"/>
      <c r="O32" s="345"/>
      <c r="P32" s="340"/>
      <c r="Q32" s="205"/>
      <c r="R32" s="169"/>
    </row>
    <row r="33" spans="1:18" s="157" customFormat="1" ht="9.6" customHeight="1">
      <c r="A33" s="334">
        <v>14</v>
      </c>
      <c r="B33" s="161" t="str">
        <f>IF($D33="","",VLOOKUP($D33,'[1]Mens Si Qual Draw Prep'!$A$7:$P$38,15))</f>
        <v/>
      </c>
      <c r="C33" s="161" t="str">
        <f>IF($D33="","",VLOOKUP($D33,'[1]Mens Si Qual Draw Prep'!$A$7:$P$38,16))</f>
        <v/>
      </c>
      <c r="D33" s="162"/>
      <c r="E33" s="161" t="s">
        <v>71</v>
      </c>
      <c r="F33" s="161" t="s">
        <v>72</v>
      </c>
      <c r="G33" s="161"/>
      <c r="H33" s="161" t="str">
        <f>IF($D33="","",VLOOKUP($D33,'[1]Mens Si Qual Draw Prep'!$A$7:$P$38,4))</f>
        <v/>
      </c>
      <c r="I33" s="341"/>
      <c r="J33" s="332" t="s">
        <v>73</v>
      </c>
      <c r="K33" s="342"/>
      <c r="L33" s="332"/>
      <c r="M33" s="345"/>
      <c r="N33" s="345"/>
      <c r="O33" s="345"/>
      <c r="P33" s="340"/>
      <c r="Q33" s="205"/>
      <c r="R33" s="169"/>
    </row>
    <row r="34" spans="1:18" s="157" customFormat="1" ht="9.6" customHeight="1">
      <c r="A34" s="334"/>
      <c r="B34" s="172"/>
      <c r="C34" s="172"/>
      <c r="D34" s="189"/>
      <c r="E34" s="332"/>
      <c r="F34" s="332"/>
      <c r="G34" s="335"/>
      <c r="H34" s="332"/>
      <c r="I34" s="343"/>
      <c r="J34" s="179" t="s">
        <v>17</v>
      </c>
      <c r="K34" s="180" t="s">
        <v>61</v>
      </c>
      <c r="L34" s="337" t="str">
        <f>UPPER(IF(OR(K34="a",K34="as"),J32,IF(OR(K34="b",K34="bs"),J36,)))</f>
        <v>SCOTT</v>
      </c>
      <c r="M34" s="344"/>
      <c r="N34" s="345"/>
      <c r="O34" s="345"/>
      <c r="P34" s="340"/>
      <c r="Q34" s="205"/>
      <c r="R34" s="169"/>
    </row>
    <row r="35" spans="1:18" s="157" customFormat="1" ht="9.6" customHeight="1">
      <c r="A35" s="334">
        <v>15</v>
      </c>
      <c r="B35" s="161">
        <f>IF($D35="","",VLOOKUP($D35,'[1]Mens Si Qual Draw Prep'!$A$7:$P$38,15))</f>
        <v>0</v>
      </c>
      <c r="C35" s="161">
        <f>IF($D35="","",VLOOKUP($D35,'[1]Mens Si Qual Draw Prep'!$A$7:$P$38,16))</f>
        <v>0</v>
      </c>
      <c r="D35" s="162">
        <v>9</v>
      </c>
      <c r="E35" s="161" t="str">
        <f>UPPER(IF($D35="","",VLOOKUP($D35,'[1]Mens Si Qual Draw Prep'!$A$7:$P$38,2)))</f>
        <v>SCOTT</v>
      </c>
      <c r="F35" s="161" t="str">
        <f>IF($D35="","",VLOOKUP($D35,'[1]Mens Si Qual Draw Prep'!$A$7:$P$38,3))</f>
        <v>Adam</v>
      </c>
      <c r="G35" s="161"/>
      <c r="H35" s="161">
        <f>IF($D35="","",VLOOKUP($D35,'[1]Mens Si Qual Draw Prep'!$A$7:$P$38,4))</f>
        <v>0</v>
      </c>
      <c r="I35" s="331"/>
      <c r="J35" s="332"/>
      <c r="K35" s="356"/>
      <c r="L35" s="332" t="s">
        <v>74</v>
      </c>
      <c r="M35" s="357"/>
      <c r="N35" s="345"/>
      <c r="O35" s="345"/>
      <c r="P35" s="340"/>
      <c r="Q35" s="205"/>
      <c r="R35" s="169"/>
    </row>
    <row r="36" spans="1:18" s="157" customFormat="1" ht="9.6" customHeight="1">
      <c r="A36" s="334"/>
      <c r="B36" s="172"/>
      <c r="C36" s="172"/>
      <c r="D36" s="172"/>
      <c r="E36" s="332"/>
      <c r="F36" s="332"/>
      <c r="G36" s="335"/>
      <c r="H36" s="179" t="s">
        <v>17</v>
      </c>
      <c r="I36" s="336" t="s">
        <v>63</v>
      </c>
      <c r="J36" s="337" t="str">
        <f>UPPER(IF(OR(I36="a",I36="as"),E35,IF(OR(I36="b",I36="bs"),E37,)))</f>
        <v>SCOTT</v>
      </c>
      <c r="K36" s="358"/>
      <c r="L36" s="332"/>
      <c r="M36" s="357"/>
      <c r="N36" s="345"/>
      <c r="O36" s="345"/>
      <c r="P36" s="340"/>
      <c r="Q36" s="205"/>
      <c r="R36" s="169"/>
    </row>
    <row r="37" spans="1:18" s="157" customFormat="1" ht="9.6" customHeight="1">
      <c r="A37" s="330">
        <v>16</v>
      </c>
      <c r="B37" s="161">
        <f>IF($D37="","",VLOOKUP($D37,'[1]Mens Si Qual Draw Prep'!$A$7:$P$38,15))</f>
        <v>0</v>
      </c>
      <c r="C37" s="161">
        <f>IF($D37="","",VLOOKUP($D37,'[1]Mens Si Qual Draw Prep'!$A$7:$P$38,16))</f>
        <v>0</v>
      </c>
      <c r="D37" s="162">
        <v>12</v>
      </c>
      <c r="E37" s="161" t="str">
        <f>UPPER(IF($D37="","",VLOOKUP($D37,'[1]Mens Si Qual Draw Prep'!$A$7:$P$38,2)))</f>
        <v>SYLVESTER</v>
      </c>
      <c r="F37" s="161" t="str">
        <f>IF($D37="","",VLOOKUP($D37,'[1]Mens Si Qual Draw Prep'!$A$7:$P$38,3))</f>
        <v>Beckham</v>
      </c>
      <c r="G37" s="161"/>
      <c r="H37" s="163">
        <f>IF($D37="","",VLOOKUP($D37,'[1]Mens Si Qual Draw Prep'!$A$7:$P$38,4))</f>
        <v>0</v>
      </c>
      <c r="I37" s="350"/>
      <c r="J37" s="332" t="s">
        <v>75</v>
      </c>
      <c r="K37" s="332"/>
      <c r="L37" s="332"/>
      <c r="M37" s="357"/>
      <c r="N37" s="345"/>
      <c r="O37" s="345"/>
      <c r="P37" s="340"/>
      <c r="Q37" s="205"/>
      <c r="R37" s="169"/>
    </row>
    <row r="38" spans="1:18" s="157" customFormat="1" ht="9.6" customHeight="1">
      <c r="A38" s="334"/>
      <c r="B38" s="172"/>
      <c r="C38" s="172"/>
      <c r="D38" s="172"/>
      <c r="E38" s="332"/>
      <c r="F38" s="332"/>
      <c r="G38" s="335"/>
      <c r="H38" s="332"/>
      <c r="I38" s="343"/>
      <c r="J38" s="332"/>
      <c r="K38" s="332"/>
      <c r="L38" s="332"/>
      <c r="M38" s="357"/>
      <c r="N38" s="345"/>
      <c r="O38" s="345"/>
      <c r="P38" s="340"/>
      <c r="Q38" s="205"/>
      <c r="R38" s="169"/>
    </row>
    <row r="39" spans="1:18" s="157" customFormat="1" ht="9.6" customHeight="1">
      <c r="A39" s="330">
        <v>17</v>
      </c>
      <c r="B39" s="161">
        <f>IF($D39="","",VLOOKUP($D39,'[1]Mens Si Qual Draw Prep'!$A$7:$P$38,15))</f>
        <v>0</v>
      </c>
      <c r="C39" s="161">
        <f>IF($D39="","",VLOOKUP($D39,'[1]Mens Si Qual Draw Prep'!$A$7:$P$38,16))</f>
        <v>0</v>
      </c>
      <c r="D39" s="162">
        <v>5</v>
      </c>
      <c r="E39" s="163" t="str">
        <f>UPPER(IF($D39="","",VLOOKUP($D39,'[1]Mens Si Qual Draw Prep'!$A$7:$P$38,2)))</f>
        <v>GARSEE</v>
      </c>
      <c r="F39" s="163" t="str">
        <f>IF($D39="","",VLOOKUP($D39,'[1]Mens Si Qual Draw Prep'!$A$7:$P$38,3))</f>
        <v>Jameel</v>
      </c>
      <c r="G39" s="163"/>
      <c r="H39" s="163">
        <f>IF($D39="","",VLOOKUP($D39,'[1]Mens Si Qual Draw Prep'!$A$7:$P$38,4))</f>
        <v>0</v>
      </c>
      <c r="I39" s="331"/>
      <c r="J39" s="332"/>
      <c r="K39" s="332"/>
      <c r="L39" s="332"/>
      <c r="M39" s="357"/>
      <c r="N39" s="345"/>
      <c r="O39" s="345"/>
      <c r="P39" s="360"/>
      <c r="Q39" s="205"/>
      <c r="R39" s="169"/>
    </row>
    <row r="40" spans="1:18" s="157" customFormat="1" ht="9.6" customHeight="1">
      <c r="A40" s="334"/>
      <c r="B40" s="172"/>
      <c r="C40" s="172"/>
      <c r="D40" s="172"/>
      <c r="E40" s="332"/>
      <c r="F40" s="332"/>
      <c r="G40" s="335"/>
      <c r="H40" s="179" t="s">
        <v>17</v>
      </c>
      <c r="I40" s="336" t="s">
        <v>58</v>
      </c>
      <c r="J40" s="337" t="str">
        <f>UPPER(IF(OR(I40="a",I40="as"),E39,IF(OR(I40="b",I40="bs"),E41,)))</f>
        <v>GARSEE</v>
      </c>
      <c r="K40" s="337"/>
      <c r="L40" s="332"/>
      <c r="M40" s="357"/>
      <c r="N40" s="345"/>
      <c r="O40" s="345"/>
      <c r="P40" s="361"/>
      <c r="Q40" s="362"/>
      <c r="R40" s="169"/>
    </row>
    <row r="41" spans="1:18" s="157" customFormat="1" ht="9.6" customHeight="1">
      <c r="A41" s="334">
        <v>18</v>
      </c>
      <c r="B41" s="161" t="str">
        <f>IF($D41="","",VLOOKUP($D41,'[1]Mens Si Qual Draw Prep'!$A$7:$P$38,15))</f>
        <v/>
      </c>
      <c r="C41" s="161" t="str">
        <f>IF($D41="","",VLOOKUP($D41,'[1]Mens Si Qual Draw Prep'!$A$7:$P$38,16))</f>
        <v/>
      </c>
      <c r="D41" s="162"/>
      <c r="E41" s="161" t="s">
        <v>76</v>
      </c>
      <c r="F41" s="161" t="s">
        <v>77</v>
      </c>
      <c r="G41" s="161" t="str">
        <f>IF($D41="","",VLOOKUP($D41,'[1]Mens Si Qual Draw Prep'!$A$7:$P$38,4))</f>
        <v/>
      </c>
      <c r="H41" s="161" t="str">
        <f>IF($D41="","",VLOOKUP($D41,'[1]Mens Si Qual Draw Prep'!$A$7:$P$38,4))</f>
        <v/>
      </c>
      <c r="I41" s="341"/>
      <c r="J41" s="332" t="s">
        <v>67</v>
      </c>
      <c r="K41" s="342"/>
      <c r="L41" s="332"/>
      <c r="M41" s="357"/>
      <c r="N41" s="345"/>
      <c r="O41" s="345"/>
      <c r="P41" s="340"/>
      <c r="Q41" s="205"/>
      <c r="R41" s="169"/>
    </row>
    <row r="42" spans="1:18" s="157" customFormat="1" ht="9.6" customHeight="1">
      <c r="A42" s="334"/>
      <c r="B42" s="172"/>
      <c r="C42" s="172"/>
      <c r="D42" s="189"/>
      <c r="E42" s="332"/>
      <c r="F42" s="332"/>
      <c r="G42" s="335"/>
      <c r="H42" s="332"/>
      <c r="I42" s="343"/>
      <c r="J42" s="179" t="s">
        <v>17</v>
      </c>
      <c r="K42" s="180" t="s">
        <v>61</v>
      </c>
      <c r="L42" s="337" t="str">
        <f>UPPER(IF(OR(K42="a",K42="as"),J40,IF(OR(K42="b",K42="bs"),J44,)))</f>
        <v>RICHARDS</v>
      </c>
      <c r="M42" s="344"/>
      <c r="N42" s="345"/>
      <c r="O42" s="345"/>
      <c r="P42" s="340"/>
      <c r="Q42" s="205"/>
      <c r="R42" s="169"/>
    </row>
    <row r="43" spans="1:18" s="157" customFormat="1" ht="9.6" customHeight="1">
      <c r="A43" s="334">
        <v>19</v>
      </c>
      <c r="B43" s="161">
        <f>IF($D43="","",VLOOKUP($D43,'[1]Mens Si Qual Draw Prep'!$A$7:$P$38,15))</f>
        <v>0</v>
      </c>
      <c r="C43" s="161">
        <f>IF($D43="","",VLOOKUP($D43,'[1]Mens Si Qual Draw Prep'!$A$7:$P$38,16))</f>
        <v>0</v>
      </c>
      <c r="D43" s="162">
        <v>11</v>
      </c>
      <c r="E43" s="161" t="str">
        <f>UPPER(IF($D43="","",VLOOKUP($D43,'[1]Mens Si Qual Draw Prep'!$A$7:$P$38,2)))</f>
        <v>RICHARDS</v>
      </c>
      <c r="F43" s="161" t="str">
        <f>IF($D43="","",VLOOKUP($D43,'[1]Mens Si Qual Draw Prep'!$A$7:$P$38,3))</f>
        <v>Askia</v>
      </c>
      <c r="G43" s="161"/>
      <c r="H43" s="161">
        <f>IF($D43="","",VLOOKUP($D43,'[1]Mens Si Qual Draw Prep'!$A$7:$P$38,4))</f>
        <v>0</v>
      </c>
      <c r="I43" s="331"/>
      <c r="J43" s="332"/>
      <c r="K43" s="356"/>
      <c r="L43" s="332" t="s">
        <v>78</v>
      </c>
      <c r="M43" s="345"/>
      <c r="N43" s="345"/>
      <c r="O43" s="345"/>
      <c r="P43" s="340"/>
      <c r="Q43" s="205"/>
      <c r="R43" s="169"/>
    </row>
    <row r="44" spans="1:18" s="157" customFormat="1" ht="9.6" customHeight="1">
      <c r="A44" s="334"/>
      <c r="B44" s="172"/>
      <c r="C44" s="172"/>
      <c r="D44" s="189"/>
      <c r="E44" s="332"/>
      <c r="F44" s="332"/>
      <c r="G44" s="335"/>
      <c r="H44" s="179" t="s">
        <v>17</v>
      </c>
      <c r="I44" s="336" t="s">
        <v>63</v>
      </c>
      <c r="J44" s="337" t="str">
        <f>UPPER(IF(OR(I44="a",I44="as"),E43,IF(OR(I44="b",I44="bs"),E45,)))</f>
        <v>RICHARDS</v>
      </c>
      <c r="K44" s="358"/>
      <c r="L44" s="332"/>
      <c r="M44" s="345"/>
      <c r="N44" s="345"/>
      <c r="O44" s="345"/>
      <c r="P44" s="340"/>
      <c r="Q44" s="205"/>
      <c r="R44" s="169"/>
    </row>
    <row r="45" spans="1:18" s="157" customFormat="1" ht="9.6" customHeight="1">
      <c r="A45" s="334">
        <v>20</v>
      </c>
      <c r="B45" s="161">
        <f>IF($D45="","",VLOOKUP($D45,'[1]Mens Si Qual Draw Prep'!$A$7:$P$38,15))</f>
        <v>0</v>
      </c>
      <c r="C45" s="161">
        <f>IF($D45="","",VLOOKUP($D45,'[1]Mens Si Qual Draw Prep'!$A$7:$P$38,16))</f>
        <v>0</v>
      </c>
      <c r="D45" s="162">
        <v>14</v>
      </c>
      <c r="E45" s="161" t="str">
        <f>UPPER(IF($D45="","",VLOOKUP($D45,'[1]Mens Si Qual Draw Prep'!$A$7:$P$38,2)))</f>
        <v>BACHEW</v>
      </c>
      <c r="F45" s="161" t="str">
        <f>IF($D45="","",VLOOKUP($D45,'[1]Mens Si Qual Draw Prep'!$A$7:$P$38,3))</f>
        <v>Caleb</v>
      </c>
      <c r="G45" s="161"/>
      <c r="H45" s="161">
        <f>IF($D45="","",VLOOKUP($D45,'[1]Mens Si Qual Draw Prep'!$A$7:$P$38,4))</f>
        <v>0</v>
      </c>
      <c r="I45" s="350"/>
      <c r="J45" s="332" t="s">
        <v>67</v>
      </c>
      <c r="K45" s="332"/>
      <c r="L45" s="332"/>
      <c r="M45" s="345"/>
      <c r="N45" s="345"/>
      <c r="O45" s="345"/>
      <c r="P45" s="340"/>
      <c r="Q45" s="205"/>
      <c r="R45" s="169"/>
    </row>
    <row r="46" spans="1:18" s="157" customFormat="1" ht="9.6" customHeight="1">
      <c r="A46" s="334"/>
      <c r="B46" s="172"/>
      <c r="C46" s="172"/>
      <c r="D46" s="189"/>
      <c r="E46" s="332"/>
      <c r="F46" s="332"/>
      <c r="G46" s="335"/>
      <c r="H46" s="351"/>
      <c r="I46" s="343"/>
      <c r="J46" s="332"/>
      <c r="K46" s="332"/>
      <c r="L46" s="179" t="s">
        <v>17</v>
      </c>
      <c r="M46" s="352"/>
      <c r="N46" s="346" t="str">
        <f>UPPER(IF(OR(M46="a",M46="as"),L42,IF(OR(M46="b",M46="bs"),L50,)))</f>
        <v/>
      </c>
      <c r="O46" s="345"/>
      <c r="P46" s="340"/>
      <c r="Q46" s="205"/>
      <c r="R46" s="169"/>
    </row>
    <row r="47" spans="1:18" s="157" customFormat="1" ht="9.6" customHeight="1">
      <c r="A47" s="334">
        <v>21</v>
      </c>
      <c r="B47" s="161">
        <f>IF($D47="","",VLOOKUP($D47,'[1]Mens Si Qual Draw Prep'!$A$7:$P$38,15))</f>
        <v>0</v>
      </c>
      <c r="C47" s="161">
        <f>IF($D47="","",VLOOKUP($D47,'[1]Mens Si Qual Draw Prep'!$A$7:$P$38,16))</f>
        <v>0</v>
      </c>
      <c r="D47" s="162">
        <v>6</v>
      </c>
      <c r="E47" s="163" t="str">
        <f>UPPER(IF($D47="","",VLOOKUP($D47,'[1]Mens Si Qual Draw Prep'!$A$7:$P$38,2)))</f>
        <v>SHAMSI</v>
      </c>
      <c r="F47" s="163" t="str">
        <f>IF($D47="","",VLOOKUP($D47,'[1]Mens Si Qual Draw Prep'!$A$7:$P$38,3))</f>
        <v>Luca</v>
      </c>
      <c r="G47" s="163"/>
      <c r="H47" s="161">
        <f>IF($D47="","",VLOOKUP($D47,'[1]Mens Si Qual Draw Prep'!$A$7:$P$38,4))</f>
        <v>0</v>
      </c>
      <c r="I47" s="353"/>
      <c r="J47" s="332"/>
      <c r="K47" s="332"/>
      <c r="L47" s="332"/>
      <c r="M47" s="345"/>
      <c r="N47" s="346"/>
      <c r="O47" s="345"/>
      <c r="P47" s="340"/>
      <c r="Q47" s="205"/>
      <c r="R47" s="169"/>
    </row>
    <row r="48" spans="1:18" s="157" customFormat="1" ht="9.6" customHeight="1">
      <c r="A48" s="334"/>
      <c r="B48" s="172"/>
      <c r="C48" s="172"/>
      <c r="D48" s="189"/>
      <c r="E48" s="332"/>
      <c r="F48" s="332"/>
      <c r="G48" s="335"/>
      <c r="H48" s="179" t="s">
        <v>17</v>
      </c>
      <c r="I48" s="336" t="s">
        <v>88</v>
      </c>
      <c r="J48" s="337" t="str">
        <f>UPPER(IF(OR(I48="a",I48="as"),E47,IF(OR(I48="b",I48="bs"),E49,)))</f>
        <v>SHAMSI</v>
      </c>
      <c r="K48" s="337"/>
      <c r="L48" s="332"/>
      <c r="M48" s="345"/>
      <c r="N48" s="345"/>
      <c r="O48" s="345"/>
      <c r="P48" s="340"/>
      <c r="Q48" s="205"/>
      <c r="R48" s="169"/>
    </row>
    <row r="49" spans="1:18" s="157" customFormat="1" ht="9.6" customHeight="1">
      <c r="A49" s="334">
        <v>22</v>
      </c>
      <c r="B49" s="161">
        <f>IF($D49="","",VLOOKUP($D49,'[1]Mens Si Qual Draw Prep'!$A$7:$P$38,15))</f>
        <v>0</v>
      </c>
      <c r="C49" s="161">
        <f>IF($D49="","",VLOOKUP($D49,'[1]Mens Si Qual Draw Prep'!$A$7:$P$38,16))</f>
        <v>0</v>
      </c>
      <c r="D49" s="162">
        <v>15</v>
      </c>
      <c r="E49" s="161" t="str">
        <f>UPPER(IF($D49="","",VLOOKUP($D49,'[1]Mens Si Qual Draw Prep'!$A$7:$P$38,2)))</f>
        <v>OLIVER</v>
      </c>
      <c r="F49" s="161" t="str">
        <f>IF($D49="","",VLOOKUP($D49,'[1]Mens Si Qual Draw Prep'!$A$7:$P$38,3))</f>
        <v>Derrel</v>
      </c>
      <c r="G49" s="161"/>
      <c r="H49" s="161">
        <f>IF($D49="","",VLOOKUP($D49,'[1]Mens Si Qual Draw Prep'!$A$7:$P$38,4))</f>
        <v>0</v>
      </c>
      <c r="I49" s="341"/>
      <c r="J49" s="332" t="s">
        <v>79</v>
      </c>
      <c r="K49" s="342"/>
      <c r="L49" s="332"/>
      <c r="M49" s="345"/>
      <c r="N49" s="345"/>
      <c r="O49" s="345"/>
      <c r="P49" s="340"/>
      <c r="Q49" s="205"/>
      <c r="R49" s="169"/>
    </row>
    <row r="50" spans="1:18" s="157" customFormat="1" ht="9.6" customHeight="1">
      <c r="A50" s="334"/>
      <c r="B50" s="172"/>
      <c r="C50" s="172"/>
      <c r="D50" s="189"/>
      <c r="E50" s="332"/>
      <c r="F50" s="332"/>
      <c r="G50" s="335"/>
      <c r="H50" s="332"/>
      <c r="I50" s="343"/>
      <c r="J50" s="179" t="s">
        <v>17</v>
      </c>
      <c r="K50" s="180" t="s">
        <v>63</v>
      </c>
      <c r="L50" s="337" t="str">
        <f>UPPER(IF(OR(K50="a",K50="as"),J48,IF(OR(K50="b",K50="bs"),J52,)))</f>
        <v>SHAMSI</v>
      </c>
      <c r="M50" s="344"/>
      <c r="N50" s="345"/>
      <c r="O50" s="345"/>
      <c r="P50" s="340"/>
      <c r="Q50" s="205"/>
      <c r="R50" s="169"/>
    </row>
    <row r="51" spans="1:18" s="157" customFormat="1" ht="9.6" customHeight="1">
      <c r="A51" s="334">
        <v>23</v>
      </c>
      <c r="B51" s="161">
        <f>IF($D51="","",VLOOKUP($D51,'[1]Mens Si Qual Draw Prep'!$A$7:$P$38,15))</f>
        <v>0</v>
      </c>
      <c r="C51" s="161">
        <f>IF($D51="","",VLOOKUP($D51,'[1]Mens Si Qual Draw Prep'!$A$7:$P$38,16))</f>
        <v>0</v>
      </c>
      <c r="D51" s="162">
        <v>18</v>
      </c>
      <c r="E51" s="161" t="str">
        <f>UPPER(IF($D51="","",VLOOKUP($D51,'[1]Mens Si Qual Draw Prep'!$A$7:$P$38,2)))</f>
        <v>GOVIA</v>
      </c>
      <c r="F51" s="161" t="str">
        <f>IF($D51="","",VLOOKUP($D51,'[1]Mens Si Qual Draw Prep'!$A$7:$P$38,3))</f>
        <v>Jean Paul</v>
      </c>
      <c r="G51" s="161"/>
      <c r="H51" s="161">
        <f>IF($D51="","",VLOOKUP($D51,'[1]Mens Si Qual Draw Prep'!$A$7:$P$38,4))</f>
        <v>0</v>
      </c>
      <c r="I51" s="331"/>
      <c r="J51" s="332"/>
      <c r="K51" s="356"/>
      <c r="L51" s="332" t="s">
        <v>79</v>
      </c>
      <c r="M51" s="357"/>
      <c r="N51" s="345"/>
      <c r="O51" s="345"/>
      <c r="P51" s="340"/>
      <c r="Q51" s="205"/>
      <c r="R51" s="169"/>
    </row>
    <row r="52" spans="1:18" s="157" customFormat="1" ht="9.6" customHeight="1">
      <c r="A52" s="334"/>
      <c r="B52" s="172"/>
      <c r="C52" s="172"/>
      <c r="D52" s="172"/>
      <c r="E52" s="332"/>
      <c r="F52" s="332"/>
      <c r="G52" s="335"/>
      <c r="H52" s="179" t="s">
        <v>17</v>
      </c>
      <c r="I52" s="336" t="s">
        <v>61</v>
      </c>
      <c r="J52" s="337" t="str">
        <f>UPPER(IF(OR(I52="a",I52="as"),E51,IF(OR(I52="b",I52="bs"),E53,)))</f>
        <v>ALEXIS</v>
      </c>
      <c r="K52" s="358"/>
      <c r="L52" s="332"/>
      <c r="M52" s="357"/>
      <c r="N52" s="345"/>
      <c r="O52" s="345"/>
      <c r="P52" s="340"/>
      <c r="Q52" s="205"/>
      <c r="R52" s="169"/>
    </row>
    <row r="53" spans="1:18" s="157" customFormat="1" ht="9.6" customHeight="1">
      <c r="A53" s="330">
        <v>24</v>
      </c>
      <c r="B53" s="161">
        <f>IF($D53="","",VLOOKUP($D53,'[1]Mens Si Qual Draw Prep'!$A$7:$P$38,15))</f>
        <v>0</v>
      </c>
      <c r="C53" s="161">
        <f>IF($D53="","",VLOOKUP($D53,'[1]Mens Si Qual Draw Prep'!$A$7:$P$38,16))</f>
        <v>0</v>
      </c>
      <c r="D53" s="162">
        <v>17</v>
      </c>
      <c r="E53" s="161" t="str">
        <f>UPPER(IF($D53="","",VLOOKUP($D53,'[1]Mens Si Qual Draw Prep'!$A$7:$P$38,2)))</f>
        <v>ALEXIS</v>
      </c>
      <c r="F53" s="161" t="str">
        <f>IF($D53="","",VLOOKUP($D53,'[1]Mens Si Qual Draw Prep'!$A$7:$P$38,3))</f>
        <v>Jamal</v>
      </c>
      <c r="G53" s="161"/>
      <c r="H53" s="163">
        <f>IF($D53="","",VLOOKUP($D53,'[1]Mens Si Qual Draw Prep'!$A$7:$P$38,4))</f>
        <v>0</v>
      </c>
      <c r="I53" s="350"/>
      <c r="J53" s="332" t="s">
        <v>80</v>
      </c>
      <c r="K53" s="332"/>
      <c r="L53" s="332"/>
      <c r="M53" s="357"/>
      <c r="N53" s="345"/>
      <c r="O53" s="345"/>
      <c r="P53" s="340"/>
      <c r="Q53" s="205"/>
      <c r="R53" s="169"/>
    </row>
    <row r="54" spans="1:18" s="157" customFormat="1" ht="9.6" customHeight="1">
      <c r="A54" s="334"/>
      <c r="B54" s="172"/>
      <c r="C54" s="172"/>
      <c r="D54" s="172"/>
      <c r="E54" s="351"/>
      <c r="F54" s="351"/>
      <c r="G54" s="359"/>
      <c r="H54" s="351"/>
      <c r="I54" s="343"/>
      <c r="J54" s="332"/>
      <c r="K54" s="332"/>
      <c r="L54" s="332"/>
      <c r="M54" s="357"/>
      <c r="N54" s="345"/>
      <c r="O54" s="345"/>
      <c r="P54" s="340"/>
      <c r="Q54" s="205"/>
      <c r="R54" s="169"/>
    </row>
    <row r="55" spans="1:18" s="157" customFormat="1" ht="9.6" customHeight="1">
      <c r="A55" s="330">
        <v>25</v>
      </c>
      <c r="B55" s="161">
        <f>IF($D55="","",VLOOKUP($D55,'[1]Mens Si Qual Draw Prep'!$A$7:$P$38,15))</f>
        <v>0</v>
      </c>
      <c r="C55" s="161">
        <f>IF($D55="","",VLOOKUP($D55,'[1]Mens Si Qual Draw Prep'!$A$7:$P$38,16))</f>
        <v>0</v>
      </c>
      <c r="D55" s="162">
        <v>7</v>
      </c>
      <c r="E55" s="163" t="str">
        <f>UPPER(IF($D55="","",VLOOKUP($D55,'[1]Mens Si Qual Draw Prep'!$A$7:$P$38,2)))</f>
        <v>DEVAUX</v>
      </c>
      <c r="F55" s="163" t="str">
        <f>IF($D55="","",VLOOKUP($D55,'[1]Mens Si Qual Draw Prep'!$A$7:$P$38,3))</f>
        <v>Charles</v>
      </c>
      <c r="G55" s="163"/>
      <c r="H55" s="163">
        <f>IF($D55="","",VLOOKUP($D55,'[1]Mens Si Qual Draw Prep'!$A$7:$P$38,4))</f>
        <v>0</v>
      </c>
      <c r="I55" s="331"/>
      <c r="J55" s="332"/>
      <c r="K55" s="332"/>
      <c r="L55" s="332"/>
      <c r="M55" s="357"/>
      <c r="N55" s="345"/>
      <c r="O55" s="345"/>
      <c r="P55" s="340"/>
      <c r="Q55" s="205"/>
      <c r="R55" s="169"/>
    </row>
    <row r="56" spans="1:18" s="157" customFormat="1" ht="9.6" customHeight="1">
      <c r="A56" s="334"/>
      <c r="B56" s="172"/>
      <c r="C56" s="172"/>
      <c r="D56" s="172"/>
      <c r="E56" s="332"/>
      <c r="F56" s="332"/>
      <c r="G56" s="335"/>
      <c r="H56" s="179" t="s">
        <v>17</v>
      </c>
      <c r="I56" s="336" t="s">
        <v>58</v>
      </c>
      <c r="J56" s="337" t="str">
        <f>UPPER(IF(OR(I56="a",I56="as"),E55,IF(OR(I56="b",I56="bs"),E57,)))</f>
        <v>DEVAUX</v>
      </c>
      <c r="K56" s="337"/>
      <c r="L56" s="332"/>
      <c r="M56" s="357"/>
      <c r="N56" s="345"/>
      <c r="O56" s="345"/>
      <c r="P56" s="340"/>
      <c r="Q56" s="205"/>
      <c r="R56" s="169"/>
    </row>
    <row r="57" spans="1:18" s="157" customFormat="1" ht="9.6" customHeight="1">
      <c r="A57" s="334">
        <v>26</v>
      </c>
      <c r="B57" s="161">
        <f>IF($D57="","",VLOOKUP($D57,'[1]Mens Si Qual Draw Prep'!$A$7:$P$38,15))</f>
        <v>0</v>
      </c>
      <c r="C57" s="161">
        <f>IF($D57="","",VLOOKUP($D57,'[1]Mens Si Qual Draw Prep'!$A$7:$P$38,16))</f>
        <v>0</v>
      </c>
      <c r="D57" s="162">
        <v>13</v>
      </c>
      <c r="E57" s="161" t="s">
        <v>81</v>
      </c>
      <c r="F57" s="161" t="s">
        <v>82</v>
      </c>
      <c r="G57" s="161"/>
      <c r="H57" s="161">
        <f>IF($D57="","",VLOOKUP($D57,'[1]Mens Si Qual Draw Prep'!$A$7:$P$38,4))</f>
        <v>0</v>
      </c>
      <c r="I57" s="341"/>
      <c r="J57" s="332" t="s">
        <v>83</v>
      </c>
      <c r="K57" s="342"/>
      <c r="L57" s="332"/>
      <c r="M57" s="357"/>
      <c r="N57" s="345"/>
      <c r="O57" s="345"/>
      <c r="P57" s="340"/>
      <c r="Q57" s="205"/>
      <c r="R57" s="169"/>
    </row>
    <row r="58" spans="1:18" s="157" customFormat="1" ht="9.6" customHeight="1">
      <c r="A58" s="334"/>
      <c r="B58" s="172"/>
      <c r="C58" s="172"/>
      <c r="D58" s="189"/>
      <c r="E58" s="332"/>
      <c r="F58" s="332"/>
      <c r="G58" s="335"/>
      <c r="H58" s="332"/>
      <c r="I58" s="343"/>
      <c r="J58" s="179" t="s">
        <v>17</v>
      </c>
      <c r="K58" s="180" t="s">
        <v>61</v>
      </c>
      <c r="L58" s="337" t="str">
        <f>UPPER(IF(OR(K58="a",K58="as"),J56,IF(OR(K58="b",K58="bs"),J60,)))</f>
        <v>CAESAR</v>
      </c>
      <c r="M58" s="344"/>
      <c r="N58" s="345"/>
      <c r="O58" s="345"/>
      <c r="P58" s="340"/>
      <c r="Q58" s="205"/>
      <c r="R58" s="169"/>
    </row>
    <row r="59" spans="1:18" s="157" customFormat="1" ht="9.6" customHeight="1">
      <c r="A59" s="334">
        <v>27</v>
      </c>
      <c r="B59" s="161">
        <f>IF($D59="","",VLOOKUP($D59,'[1]Mens Si Qual Draw Prep'!$A$7:$P$38,15))</f>
        <v>0</v>
      </c>
      <c r="C59" s="161">
        <f>IF($D59="","",VLOOKUP($D59,'[1]Mens Si Qual Draw Prep'!$A$7:$P$38,16))</f>
        <v>0</v>
      </c>
      <c r="D59" s="162">
        <v>19</v>
      </c>
      <c r="E59" s="161" t="str">
        <f>UPPER(IF($D59="","",VLOOKUP($D59,'[1]Mens Si Qual Draw Prep'!$A$7:$P$38,2)))</f>
        <v>ALEXANDER</v>
      </c>
      <c r="F59" s="161" t="str">
        <f>IF($D59="","",VLOOKUP($D59,'[1]Mens Si Qual Draw Prep'!$A$7:$P$38,3))</f>
        <v>Joel</v>
      </c>
      <c r="G59" s="161"/>
      <c r="H59" s="161">
        <f>IF($D59="","",VLOOKUP($D59,'[1]Mens Si Qual Draw Prep'!$A$7:$P$38,4))</f>
        <v>0</v>
      </c>
      <c r="I59" s="331"/>
      <c r="J59" s="332"/>
      <c r="K59" s="356"/>
      <c r="L59" s="332" t="s">
        <v>73</v>
      </c>
      <c r="M59" s="345"/>
      <c r="N59" s="345"/>
      <c r="O59" s="345"/>
      <c r="P59" s="340"/>
      <c r="Q59" s="205"/>
      <c r="R59" s="363"/>
    </row>
    <row r="60" spans="1:18" s="157" customFormat="1" ht="9.6" customHeight="1">
      <c r="A60" s="334"/>
      <c r="B60" s="172"/>
      <c r="C60" s="172"/>
      <c r="D60" s="189"/>
      <c r="E60" s="332"/>
      <c r="F60" s="332"/>
      <c r="G60" s="335"/>
      <c r="H60" s="179" t="s">
        <v>17</v>
      </c>
      <c r="I60" s="336" t="s">
        <v>61</v>
      </c>
      <c r="J60" s="337" t="str">
        <f>UPPER(IF(OR(I60="a",I60="as"),E59,IF(OR(I60="b",I60="bs"),E61,)))</f>
        <v>CAESAR</v>
      </c>
      <c r="K60" s="358"/>
      <c r="L60" s="332"/>
      <c r="M60" s="345"/>
      <c r="N60" s="345"/>
      <c r="O60" s="345"/>
      <c r="P60" s="340"/>
      <c r="Q60" s="205"/>
      <c r="R60" s="169"/>
    </row>
    <row r="61" spans="1:18" s="157" customFormat="1" ht="9.6" customHeight="1">
      <c r="A61" s="334">
        <v>28</v>
      </c>
      <c r="B61" s="161">
        <f>IF($D61="","",VLOOKUP($D61,'[1]Mens Si Qual Draw Prep'!$A$7:$P$38,15))</f>
        <v>0</v>
      </c>
      <c r="C61" s="161">
        <f>IF($D61="","",VLOOKUP($D61,'[1]Mens Si Qual Draw Prep'!$A$7:$P$38,16))</f>
        <v>0</v>
      </c>
      <c r="D61" s="162">
        <v>24</v>
      </c>
      <c r="E61" s="161" t="str">
        <f>UPPER(IF($D61="","",VLOOKUP($D61,'[1]Mens Si Qual Draw Prep'!$A$7:$P$38,2)))</f>
        <v>CAESAR</v>
      </c>
      <c r="F61" s="161" t="str">
        <f>IF($D61="","",VLOOKUP($D61,'[1]Mens Si Qual Draw Prep'!$A$7:$P$38,3))</f>
        <v>Robert</v>
      </c>
      <c r="G61" s="161"/>
      <c r="H61" s="161">
        <f>IF($D61="","",VLOOKUP($D61,'[1]Mens Si Qual Draw Prep'!$A$7:$P$38,4))</f>
        <v>0</v>
      </c>
      <c r="I61" s="350"/>
      <c r="J61" s="332" t="s">
        <v>67</v>
      </c>
      <c r="K61" s="332"/>
      <c r="L61" s="332"/>
      <c r="M61" s="345"/>
      <c r="N61" s="345"/>
      <c r="O61" s="345"/>
      <c r="P61" s="340"/>
      <c r="Q61" s="205"/>
      <c r="R61" s="169"/>
    </row>
    <row r="62" spans="1:18" s="157" customFormat="1" ht="9.6" customHeight="1">
      <c r="A62" s="334"/>
      <c r="B62" s="172"/>
      <c r="C62" s="172"/>
      <c r="D62" s="189"/>
      <c r="E62" s="332"/>
      <c r="F62" s="332"/>
      <c r="G62" s="335"/>
      <c r="H62" s="351"/>
      <c r="I62" s="343"/>
      <c r="J62" s="332"/>
      <c r="K62" s="332"/>
      <c r="L62" s="179" t="s">
        <v>17</v>
      </c>
      <c r="M62" s="352"/>
      <c r="N62" s="346" t="str">
        <f>UPPER(IF(OR(M62="a",M62="as"),L58,IF(OR(M62="b",M62="bs"),L66,)))</f>
        <v/>
      </c>
      <c r="O62" s="345"/>
      <c r="P62" s="340"/>
      <c r="Q62" s="205"/>
      <c r="R62" s="169"/>
    </row>
    <row r="63" spans="1:18" s="157" customFormat="1" ht="9.6" customHeight="1">
      <c r="A63" s="334">
        <v>29</v>
      </c>
      <c r="B63" s="161">
        <f>IF($D63="","",VLOOKUP($D63,'[1]Mens Si Qual Draw Prep'!$A$7:$P$38,15))</f>
        <v>0</v>
      </c>
      <c r="C63" s="161">
        <f>IF($D63="","",VLOOKUP($D63,'[1]Mens Si Qual Draw Prep'!$A$7:$P$38,16))</f>
        <v>0</v>
      </c>
      <c r="D63" s="162">
        <v>8</v>
      </c>
      <c r="E63" s="163" t="str">
        <f>UPPER(IF($D63="","",VLOOKUP($D63,'[1]Mens Si Qual Draw Prep'!$A$7:$P$38,2)))</f>
        <v>SYLVESTER</v>
      </c>
      <c r="F63" s="163" t="str">
        <f>IF($D63="","",VLOOKUP($D63,'[1]Mens Si Qual Draw Prep'!$A$7:$P$38,3))</f>
        <v>Sebastian</v>
      </c>
      <c r="G63" s="163"/>
      <c r="H63" s="161">
        <f>IF($D63="","",VLOOKUP($D63,'[1]Mens Si Qual Draw Prep'!$A$7:$P$38,4))</f>
        <v>0</v>
      </c>
      <c r="I63" s="353"/>
      <c r="J63" s="332"/>
      <c r="K63" s="332"/>
      <c r="L63" s="332"/>
      <c r="M63" s="345"/>
      <c r="N63" s="346"/>
      <c r="O63" s="345"/>
      <c r="P63" s="340"/>
      <c r="Q63" s="205"/>
      <c r="R63" s="169"/>
    </row>
    <row r="64" spans="1:18" s="157" customFormat="1" ht="9.6" customHeight="1">
      <c r="A64" s="334"/>
      <c r="B64" s="172"/>
      <c r="C64" s="172"/>
      <c r="D64" s="189"/>
      <c r="E64" s="332"/>
      <c r="F64" s="332"/>
      <c r="G64" s="335"/>
      <c r="H64" s="179" t="s">
        <v>17</v>
      </c>
      <c r="I64" s="336" t="s">
        <v>61</v>
      </c>
      <c r="J64" s="337" t="str">
        <f>UPPER(IF(OR(I64="a",I64="as"),E63,IF(OR(I64="b",I64="bs"),E65,)))</f>
        <v>WEEKES</v>
      </c>
      <c r="K64" s="337"/>
      <c r="L64" s="332"/>
      <c r="M64" s="345"/>
      <c r="N64" s="345"/>
      <c r="O64" s="345"/>
      <c r="P64" s="340"/>
      <c r="Q64" s="205"/>
      <c r="R64" s="169"/>
    </row>
    <row r="65" spans="1:18" s="157" customFormat="1" ht="9.6" customHeight="1">
      <c r="A65" s="334">
        <v>30</v>
      </c>
      <c r="B65" s="161">
        <f>IF($D65="","",VLOOKUP($D65,'[1]Mens Si Qual Draw Prep'!$A$7:$P$38,15))</f>
        <v>0</v>
      </c>
      <c r="C65" s="161">
        <f>IF($D65="","",VLOOKUP($D65,'[1]Mens Si Qual Draw Prep'!$A$7:$P$38,16))</f>
        <v>0</v>
      </c>
      <c r="D65" s="162">
        <v>22</v>
      </c>
      <c r="E65" s="161" t="str">
        <f>UPPER(IF($D65="","",VLOOKUP($D65,'[1]Mens Si Qual Draw Prep'!$A$7:$P$38,2)))</f>
        <v>WEEKES</v>
      </c>
      <c r="F65" s="161" t="str">
        <f>IF($D65="","",VLOOKUP($D65,'[1]Mens Si Qual Draw Prep'!$A$7:$P$38,3))</f>
        <v>Marlon</v>
      </c>
      <c r="G65" s="161"/>
      <c r="H65" s="161">
        <f>IF($D65="","",VLOOKUP($D65,'[1]Mens Si Qual Draw Prep'!$A$7:$P$38,4))</f>
        <v>0</v>
      </c>
      <c r="I65" s="341"/>
      <c r="J65" s="332" t="s">
        <v>84</v>
      </c>
      <c r="K65" s="342"/>
      <c r="L65" s="332"/>
      <c r="M65" s="345"/>
      <c r="N65" s="345"/>
      <c r="O65" s="345"/>
      <c r="P65" s="340"/>
      <c r="Q65" s="205"/>
      <c r="R65" s="169"/>
    </row>
    <row r="66" spans="1:18" s="157" customFormat="1" ht="9.6" customHeight="1">
      <c r="A66" s="334"/>
      <c r="B66" s="172"/>
      <c r="C66" s="172"/>
      <c r="D66" s="189"/>
      <c r="E66" s="332"/>
      <c r="F66" s="332"/>
      <c r="G66" s="335"/>
      <c r="H66" s="332"/>
      <c r="I66" s="343"/>
      <c r="J66" s="179" t="s">
        <v>17</v>
      </c>
      <c r="K66" s="180" t="s">
        <v>51</v>
      </c>
      <c r="L66" s="337" t="str">
        <f>UPPER(IF(OR(K66="a",K66="as"),J64,IF(OR(K66="b",K66="bs"),J68,)))</f>
        <v>WEEKES</v>
      </c>
      <c r="M66" s="344"/>
      <c r="N66" s="345"/>
      <c r="O66" s="345"/>
      <c r="P66" s="340"/>
      <c r="Q66" s="205"/>
      <c r="R66" s="169"/>
    </row>
    <row r="67" spans="1:18" s="157" customFormat="1" ht="9.6" customHeight="1">
      <c r="A67" s="334">
        <v>31</v>
      </c>
      <c r="B67" s="161">
        <f>IF($D67="","",VLOOKUP($D67,'[1]Mens Si Qual Draw Prep'!$A$7:$P$38,15))</f>
        <v>0</v>
      </c>
      <c r="C67" s="161">
        <f>IF($D67="","",VLOOKUP($D67,'[1]Mens Si Qual Draw Prep'!$A$7:$P$38,16))</f>
        <v>0</v>
      </c>
      <c r="D67" s="162">
        <v>20</v>
      </c>
      <c r="E67" s="161" t="str">
        <f>UPPER(IF($D67="","",VLOOKUP($D67,'[1]Mens Si Qual Draw Prep'!$A$7:$P$38,2)))</f>
        <v>CORNWALL</v>
      </c>
      <c r="F67" s="161" t="str">
        <f>IF($D67="","",VLOOKUP($D67,'[1]Mens Si Qual Draw Prep'!$A$7:$P$38,3))</f>
        <v>Kendon</v>
      </c>
      <c r="G67" s="161"/>
      <c r="H67" s="161">
        <f>IF($D67="","",VLOOKUP($D67,'[1]Mens Si Qual Draw Prep'!$A$7:$P$38,4))</f>
        <v>0</v>
      </c>
      <c r="I67" s="331"/>
      <c r="J67" s="332"/>
      <c r="K67" s="356"/>
      <c r="L67" s="332" t="s">
        <v>85</v>
      </c>
      <c r="M67" s="357"/>
      <c r="N67" s="345"/>
      <c r="O67" s="345"/>
      <c r="P67" s="340"/>
      <c r="Q67" s="205"/>
      <c r="R67" s="169"/>
    </row>
    <row r="68" spans="1:18" s="157" customFormat="1" ht="9.6" customHeight="1">
      <c r="A68" s="334"/>
      <c r="B68" s="172"/>
      <c r="C68" s="172"/>
      <c r="D68" s="172"/>
      <c r="E68" s="332"/>
      <c r="F68" s="332"/>
      <c r="G68" s="335"/>
      <c r="H68" s="179" t="s">
        <v>17</v>
      </c>
      <c r="I68" s="336" t="s">
        <v>52</v>
      </c>
      <c r="J68" s="337" t="str">
        <f>UPPER(IF(OR(I68="a",I68="as"),E67,IF(OR(I68="b",I68="bs"),E69,)))</f>
        <v>WILLIAMS</v>
      </c>
      <c r="K68" s="358"/>
      <c r="L68" s="332"/>
      <c r="M68" s="357"/>
      <c r="N68" s="345"/>
      <c r="O68" s="345"/>
      <c r="P68" s="340"/>
      <c r="Q68" s="205"/>
      <c r="R68" s="169"/>
    </row>
    <row r="69" spans="1:18" s="157" customFormat="1" ht="9.6" customHeight="1">
      <c r="A69" s="330">
        <v>32</v>
      </c>
      <c r="B69" s="161">
        <f>IF($D69="","",VLOOKUP($D69,'[1]Mens Si Qual Draw Prep'!$A$7:$P$38,15))</f>
        <v>0</v>
      </c>
      <c r="C69" s="161">
        <f>IF($D69="","",VLOOKUP($D69,'[1]Mens Si Qual Draw Prep'!$A$7:$P$38,16))</f>
        <v>0</v>
      </c>
      <c r="D69" s="162">
        <v>26</v>
      </c>
      <c r="E69" s="161" t="str">
        <f>UPPER(IF($D69="","",VLOOKUP($D69,'[1]Mens Si Qual Draw Prep'!$A$7:$P$38,2)))</f>
        <v>WILLIAMS</v>
      </c>
      <c r="F69" s="161" t="str">
        <f>IF($D69="","",VLOOKUP($D69,'[1]Mens Si Qual Draw Prep'!$A$7:$P$38,3))</f>
        <v>Saqiv</v>
      </c>
      <c r="G69" s="161"/>
      <c r="H69" s="163">
        <f>IF($D69="","",VLOOKUP($D69,'[1]Mens Si Qual Draw Prep'!$A$7:$P$38,4))</f>
        <v>0</v>
      </c>
      <c r="I69" s="350"/>
      <c r="J69" s="332" t="s">
        <v>60</v>
      </c>
      <c r="K69" s="332"/>
      <c r="L69" s="332"/>
      <c r="M69" s="332"/>
      <c r="N69" s="338"/>
      <c r="O69" s="339"/>
      <c r="P69" s="340"/>
      <c r="Q69" s="205"/>
      <c r="R69" s="169"/>
    </row>
    <row r="70" spans="1:18" s="210" customFormat="1" ht="6.75" customHeight="1">
      <c r="A70" s="364"/>
      <c r="B70" s="364"/>
      <c r="C70" s="364"/>
      <c r="D70" s="364"/>
      <c r="E70" s="365"/>
      <c r="F70" s="365"/>
      <c r="G70" s="365"/>
      <c r="H70" s="365"/>
      <c r="I70" s="366"/>
      <c r="J70" s="207"/>
      <c r="K70" s="208"/>
      <c r="L70" s="207"/>
      <c r="M70" s="208"/>
      <c r="N70" s="207"/>
      <c r="O70" s="208"/>
      <c r="P70" s="207"/>
      <c r="Q70" s="208"/>
      <c r="R70" s="209"/>
    </row>
    <row r="71" spans="1:18" s="222" customFormat="1" ht="10.5" customHeight="1">
      <c r="A71" s="211" t="s">
        <v>20</v>
      </c>
      <c r="B71" s="212"/>
      <c r="C71" s="213"/>
      <c r="D71" s="214" t="s">
        <v>21</v>
      </c>
      <c r="E71" s="215" t="s">
        <v>22</v>
      </c>
      <c r="F71" s="214"/>
      <c r="G71" s="367"/>
      <c r="H71" s="368"/>
      <c r="I71" s="214" t="s">
        <v>21</v>
      </c>
      <c r="J71" s="215" t="s">
        <v>45</v>
      </c>
      <c r="K71" s="217"/>
      <c r="L71" s="215" t="s">
        <v>24</v>
      </c>
      <c r="M71" s="218"/>
      <c r="N71" s="219" t="s">
        <v>25</v>
      </c>
      <c r="O71" s="219"/>
      <c r="P71" s="220"/>
      <c r="Q71" s="221"/>
    </row>
    <row r="72" spans="1:18" s="222" customFormat="1" ht="9" customHeight="1">
      <c r="A72" s="223" t="s">
        <v>26</v>
      </c>
      <c r="B72" s="224"/>
      <c r="C72" s="225"/>
      <c r="D72" s="226">
        <v>1</v>
      </c>
      <c r="E72" s="227" t="str">
        <f>IF(D72&gt;$Q$79,,UPPER(VLOOKUP(D72,'[1]Mens Si Qual Draw Prep'!$A$7:$R$134,2)))</f>
        <v>FRANCIS</v>
      </c>
      <c r="F72" s="369"/>
      <c r="G72" s="227"/>
      <c r="H72" s="370"/>
      <c r="I72" s="371" t="s">
        <v>27</v>
      </c>
      <c r="J72" s="224"/>
      <c r="K72" s="231"/>
      <c r="L72" s="224"/>
      <c r="M72" s="232"/>
      <c r="N72" s="233" t="s">
        <v>28</v>
      </c>
      <c r="O72" s="234"/>
      <c r="P72" s="234"/>
      <c r="Q72" s="235"/>
    </row>
    <row r="73" spans="1:18" s="222" customFormat="1" ht="9" customHeight="1">
      <c r="A73" s="223" t="s">
        <v>29</v>
      </c>
      <c r="B73" s="224"/>
      <c r="C73" s="225"/>
      <c r="D73" s="226">
        <v>2</v>
      </c>
      <c r="E73" s="227" t="str">
        <f>IF(D73&gt;$Q$79,,UPPER(VLOOKUP(D73,'[1]Mens Si Qual Draw Prep'!$A$7:$R$134,2)))</f>
        <v>MUKERJI</v>
      </c>
      <c r="F73" s="369"/>
      <c r="G73" s="227"/>
      <c r="H73" s="370"/>
      <c r="I73" s="371" t="s">
        <v>30</v>
      </c>
      <c r="J73" s="224"/>
      <c r="K73" s="231"/>
      <c r="L73" s="224"/>
      <c r="M73" s="232"/>
      <c r="N73" s="372"/>
      <c r="O73" s="237"/>
      <c r="P73" s="236"/>
      <c r="Q73" s="238"/>
    </row>
    <row r="74" spans="1:18" s="222" customFormat="1" ht="9" customHeight="1">
      <c r="A74" s="239" t="s">
        <v>31</v>
      </c>
      <c r="B74" s="236"/>
      <c r="C74" s="240"/>
      <c r="D74" s="226">
        <v>3</v>
      </c>
      <c r="E74" s="227" t="str">
        <f>IF(D74&gt;$Q$79,,UPPER(VLOOKUP(D74,'[1]Mens Si Qual Draw Prep'!$A$7:$R$134,2)))</f>
        <v>LESLIE</v>
      </c>
      <c r="F74" s="369"/>
      <c r="G74" s="227"/>
      <c r="H74" s="370"/>
      <c r="I74" s="371" t="s">
        <v>32</v>
      </c>
      <c r="J74" s="224"/>
      <c r="K74" s="231"/>
      <c r="L74" s="224"/>
      <c r="M74" s="232"/>
      <c r="N74" s="233" t="s">
        <v>33</v>
      </c>
      <c r="O74" s="234"/>
      <c r="P74" s="234"/>
      <c r="Q74" s="235"/>
    </row>
    <row r="75" spans="1:18" s="222" customFormat="1" ht="9" customHeight="1">
      <c r="A75" s="241"/>
      <c r="B75" s="242"/>
      <c r="C75" s="243"/>
      <c r="D75" s="226">
        <v>4</v>
      </c>
      <c r="E75" s="227" t="str">
        <f>IF(D75&gt;$Q$79,,UPPER(VLOOKUP(D75,'[1]Mens Si Qual Draw Prep'!$A$7:$R$134,2)))</f>
        <v>VALDEZ</v>
      </c>
      <c r="F75" s="369"/>
      <c r="G75" s="227"/>
      <c r="H75" s="370"/>
      <c r="I75" s="371" t="s">
        <v>34</v>
      </c>
      <c r="J75" s="224"/>
      <c r="K75" s="231"/>
      <c r="L75" s="224"/>
      <c r="M75" s="232"/>
      <c r="N75" s="224"/>
      <c r="O75" s="231"/>
      <c r="P75" s="224"/>
      <c r="Q75" s="232"/>
    </row>
    <row r="76" spans="1:18" s="222" customFormat="1" ht="9" customHeight="1">
      <c r="A76" s="244" t="s">
        <v>35</v>
      </c>
      <c r="B76" s="245"/>
      <c r="C76" s="246"/>
      <c r="D76" s="226">
        <v>5</v>
      </c>
      <c r="E76" s="227" t="str">
        <f>IF(D76&gt;$Q$79,,UPPER(VLOOKUP(D76,'[1]Mens Si Qual Draw Prep'!$A$7:$R$134,2)))</f>
        <v>GARSEE</v>
      </c>
      <c r="F76" s="369"/>
      <c r="G76" s="227"/>
      <c r="H76" s="370"/>
      <c r="I76" s="371" t="s">
        <v>36</v>
      </c>
      <c r="J76" s="224"/>
      <c r="K76" s="231"/>
      <c r="L76" s="224"/>
      <c r="M76" s="232"/>
      <c r="N76" s="236"/>
      <c r="O76" s="237"/>
      <c r="P76" s="236"/>
      <c r="Q76" s="238"/>
    </row>
    <row r="77" spans="1:18" s="222" customFormat="1" ht="9" customHeight="1">
      <c r="A77" s="223" t="s">
        <v>26</v>
      </c>
      <c r="B77" s="224"/>
      <c r="C77" s="225"/>
      <c r="D77" s="226">
        <v>6</v>
      </c>
      <c r="E77" s="227" t="str">
        <f>IF(D77&gt;$Q$79,,UPPER(VLOOKUP(D77,'[1]Mens Si Qual Draw Prep'!$A$7:$R$134,2)))</f>
        <v>SHAMSI</v>
      </c>
      <c r="F77" s="369"/>
      <c r="G77" s="227"/>
      <c r="H77" s="370"/>
      <c r="I77" s="371" t="s">
        <v>37</v>
      </c>
      <c r="J77" s="224"/>
      <c r="K77" s="231"/>
      <c r="L77" s="224"/>
      <c r="M77" s="232"/>
      <c r="N77" s="233" t="s">
        <v>38</v>
      </c>
      <c r="O77" s="234"/>
      <c r="P77" s="234"/>
      <c r="Q77" s="235"/>
    </row>
    <row r="78" spans="1:18" s="222" customFormat="1" ht="9" customHeight="1">
      <c r="A78" s="223" t="s">
        <v>39</v>
      </c>
      <c r="B78" s="224"/>
      <c r="C78" s="247"/>
      <c r="D78" s="226">
        <v>7</v>
      </c>
      <c r="E78" s="227" t="str">
        <f>IF(D78&gt;$Q$79,,UPPER(VLOOKUP(D78,'[1]Mens Si Qual Draw Prep'!$A$7:$R$134,2)))</f>
        <v>DEVAUX</v>
      </c>
      <c r="F78" s="369"/>
      <c r="G78" s="227"/>
      <c r="H78" s="370"/>
      <c r="I78" s="371" t="s">
        <v>40</v>
      </c>
      <c r="J78" s="224"/>
      <c r="K78" s="231"/>
      <c r="L78" s="224"/>
      <c r="M78" s="232"/>
      <c r="N78" s="224"/>
      <c r="O78" s="231"/>
      <c r="P78" s="224"/>
      <c r="Q78" s="232"/>
    </row>
    <row r="79" spans="1:18" s="222" customFormat="1" ht="9" customHeight="1">
      <c r="A79" s="239" t="s">
        <v>87</v>
      </c>
      <c r="B79" s="236"/>
      <c r="C79" s="248"/>
      <c r="D79" s="249">
        <v>8</v>
      </c>
      <c r="E79" s="250" t="str">
        <f>IF(D79&gt;$Q$79,,UPPER(VLOOKUP(D79,'[1]Mens Si Qual Draw Prep'!$A$7:$R$134,2)))</f>
        <v>SYLVESTER</v>
      </c>
      <c r="F79" s="373"/>
      <c r="G79" s="250"/>
      <c r="H79" s="374"/>
      <c r="I79" s="375" t="s">
        <v>42</v>
      </c>
      <c r="J79" s="236"/>
      <c r="K79" s="237"/>
      <c r="L79" s="236"/>
      <c r="M79" s="238"/>
      <c r="N79" s="236" t="str">
        <f>Q4</f>
        <v>Chester Dalrymple</v>
      </c>
      <c r="O79" s="237"/>
      <c r="P79" s="236"/>
      <c r="Q79" s="376">
        <f>MIN(8,'[1]Mens Si Qual Draw Prep'!R5)</f>
        <v>8</v>
      </c>
    </row>
  </sheetData>
  <mergeCells count="3">
    <mergeCell ref="A1:P1"/>
    <mergeCell ref="E2:N2"/>
    <mergeCell ref="A4:C4"/>
  </mergeCells>
  <conditionalFormatting sqref="G39 G7 G9 G11 G13 G15 G17 G19 G23 G43 G45 G47 G49 G51 G53 G21 G25 G27 G29 G31 G33 G35 G37 G55 G57 G59 G61 G63 G65 G67 G69">
    <cfRule type="expression" dxfId="129" priority="1" stopIfTrue="1">
      <formula>AND($D7&lt;9,$C7&gt;0)</formula>
    </cfRule>
  </conditionalFormatting>
  <conditionalFormatting sqref="H8 H40 H16 L14 H20 L30 H24 H48 L46 H52 H32 H44 H36 H12 L62 H28 J18 J26 J34 J42 J50 J58 J66 J10 H56 H64 H68 H60">
    <cfRule type="expression" dxfId="128" priority="2" stopIfTrue="1">
      <formula>AND($N$1="CU",H8="Umpire")</formula>
    </cfRule>
    <cfRule type="expression" dxfId="127" priority="3" stopIfTrue="1">
      <formula>AND($N$1="CU",H8&lt;&gt;"Umpire",I8&lt;&gt;"")</formula>
    </cfRule>
    <cfRule type="expression" dxfId="126" priority="4" stopIfTrue="1">
      <formula>AND($N$1="CU",H8&lt;&gt;"Umpire")</formula>
    </cfRule>
  </conditionalFormatting>
  <conditionalFormatting sqref="L10 L18 L26 L34 L42 L50 L58 L66 N14 N30 N46 N62 J8 J12 J16 J20 J24 J28 J32 J36 J40 J44 J48 J52 J56 J60 J64 J68">
    <cfRule type="expression" dxfId="125" priority="5" stopIfTrue="1">
      <formula>I8="as"</formula>
    </cfRule>
    <cfRule type="expression" dxfId="124" priority="6" stopIfTrue="1">
      <formula>I8="bs"</formula>
    </cfRule>
  </conditionalFormatting>
  <conditionalFormatting sqref="B7 B9 B11 B13 B15 B17 B19 B21 B23 B25 B27 B29 B31 B33 B35 B37 B39 B41 B43 B45 B47 B49 B51 B53 B55 B57 B59 B61 B63 B65 B67 B69">
    <cfRule type="cellIs" dxfId="123" priority="7" stopIfTrue="1" operator="equal">
      <formula>"QA"</formula>
    </cfRule>
    <cfRule type="cellIs" dxfId="122" priority="8" stopIfTrue="1" operator="equal">
      <formula>"DA"</formula>
    </cfRule>
  </conditionalFormatting>
  <conditionalFormatting sqref="I8 I12 I16 I20 I24 I28 I32 I36 I40 I44 I48 I52 I56 I60 I64 I68 K66 K58 K50 K42 K34 K26 K18 K10 M14 M30 M46 M62 Q79">
    <cfRule type="expression" dxfId="121" priority="9" stopIfTrue="1">
      <formula>$N$1="CU"</formula>
    </cfRule>
  </conditionalFormatting>
  <conditionalFormatting sqref="D7 D9 D11 D13 D15 D17 D19 D21 D23 D25 D27 D29 D31 D33 D35 D37 D39 D41 D43 D45 D47 D49 D51 D53 D55 D57 D59 D61 D63 D65 D67 D69">
    <cfRule type="expression" dxfId="120" priority="10" stopIfTrue="1">
      <formula>$D7&lt;9</formula>
    </cfRule>
  </conditionalFormatting>
  <printOptions horizontalCentered="1"/>
  <pageMargins left="0.35" right="0.35" top="0.39" bottom="0.39" header="0" footer="0"/>
  <pageSetup paperSize="9" orientation="portrait" horizontalDpi="360" verticalDpi="2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L46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L62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L65598 JH65598 TD65598 ACZ65598 AMV65598 AWR65598 BGN65598 BQJ65598 CAF65598 CKB65598 CTX65598 DDT65598 DNP65598 DXL65598 EHH65598 ERD65598 FAZ65598 FKV65598 FUR65598 GEN65598 GOJ65598 GYF65598 HIB65598 HRX65598 IBT65598 ILP65598 IVL65598 JFH65598 JPD65598 JYZ65598 KIV65598 KSR65598 LCN65598 LMJ65598 LWF65598 MGB65598 MPX65598 MZT65598 NJP65598 NTL65598 ODH65598 OND65598 OWZ65598 PGV65598 PQR65598 QAN65598 QKJ65598 QUF65598 REB65598 RNX65598 RXT65598 SHP65598 SRL65598 TBH65598 TLD65598 TUZ65598 UEV65598 UOR65598 UYN65598 VIJ65598 VSF65598 WCB65598 WLX65598 WVT65598 L131134 JH131134 TD131134 ACZ131134 AMV131134 AWR131134 BGN131134 BQJ131134 CAF131134 CKB131134 CTX131134 DDT131134 DNP131134 DXL131134 EHH131134 ERD131134 FAZ131134 FKV131134 FUR131134 GEN131134 GOJ131134 GYF131134 HIB131134 HRX131134 IBT131134 ILP131134 IVL131134 JFH131134 JPD131134 JYZ131134 KIV131134 KSR131134 LCN131134 LMJ131134 LWF131134 MGB131134 MPX131134 MZT131134 NJP131134 NTL131134 ODH131134 OND131134 OWZ131134 PGV131134 PQR131134 QAN131134 QKJ131134 QUF131134 REB131134 RNX131134 RXT131134 SHP131134 SRL131134 TBH131134 TLD131134 TUZ131134 UEV131134 UOR131134 UYN131134 VIJ131134 VSF131134 WCB131134 WLX131134 WVT131134 L196670 JH196670 TD196670 ACZ196670 AMV196670 AWR196670 BGN196670 BQJ196670 CAF196670 CKB196670 CTX196670 DDT196670 DNP196670 DXL196670 EHH196670 ERD196670 FAZ196670 FKV196670 FUR196670 GEN196670 GOJ196670 GYF196670 HIB196670 HRX196670 IBT196670 ILP196670 IVL196670 JFH196670 JPD196670 JYZ196670 KIV196670 KSR196670 LCN196670 LMJ196670 LWF196670 MGB196670 MPX196670 MZT196670 NJP196670 NTL196670 ODH196670 OND196670 OWZ196670 PGV196670 PQR196670 QAN196670 QKJ196670 QUF196670 REB196670 RNX196670 RXT196670 SHP196670 SRL196670 TBH196670 TLD196670 TUZ196670 UEV196670 UOR196670 UYN196670 VIJ196670 VSF196670 WCB196670 WLX196670 WVT196670 L262206 JH262206 TD262206 ACZ262206 AMV262206 AWR262206 BGN262206 BQJ262206 CAF262206 CKB262206 CTX262206 DDT262206 DNP262206 DXL262206 EHH262206 ERD262206 FAZ262206 FKV262206 FUR262206 GEN262206 GOJ262206 GYF262206 HIB262206 HRX262206 IBT262206 ILP262206 IVL262206 JFH262206 JPD262206 JYZ262206 KIV262206 KSR262206 LCN262206 LMJ262206 LWF262206 MGB262206 MPX262206 MZT262206 NJP262206 NTL262206 ODH262206 OND262206 OWZ262206 PGV262206 PQR262206 QAN262206 QKJ262206 QUF262206 REB262206 RNX262206 RXT262206 SHP262206 SRL262206 TBH262206 TLD262206 TUZ262206 UEV262206 UOR262206 UYN262206 VIJ262206 VSF262206 WCB262206 WLX262206 WVT262206 L327742 JH327742 TD327742 ACZ327742 AMV327742 AWR327742 BGN327742 BQJ327742 CAF327742 CKB327742 CTX327742 DDT327742 DNP327742 DXL327742 EHH327742 ERD327742 FAZ327742 FKV327742 FUR327742 GEN327742 GOJ327742 GYF327742 HIB327742 HRX327742 IBT327742 ILP327742 IVL327742 JFH327742 JPD327742 JYZ327742 KIV327742 KSR327742 LCN327742 LMJ327742 LWF327742 MGB327742 MPX327742 MZT327742 NJP327742 NTL327742 ODH327742 OND327742 OWZ327742 PGV327742 PQR327742 QAN327742 QKJ327742 QUF327742 REB327742 RNX327742 RXT327742 SHP327742 SRL327742 TBH327742 TLD327742 TUZ327742 UEV327742 UOR327742 UYN327742 VIJ327742 VSF327742 WCB327742 WLX327742 WVT327742 L393278 JH393278 TD393278 ACZ393278 AMV393278 AWR393278 BGN393278 BQJ393278 CAF393278 CKB393278 CTX393278 DDT393278 DNP393278 DXL393278 EHH393278 ERD393278 FAZ393278 FKV393278 FUR393278 GEN393278 GOJ393278 GYF393278 HIB393278 HRX393278 IBT393278 ILP393278 IVL393278 JFH393278 JPD393278 JYZ393278 KIV393278 KSR393278 LCN393278 LMJ393278 LWF393278 MGB393278 MPX393278 MZT393278 NJP393278 NTL393278 ODH393278 OND393278 OWZ393278 PGV393278 PQR393278 QAN393278 QKJ393278 QUF393278 REB393278 RNX393278 RXT393278 SHP393278 SRL393278 TBH393278 TLD393278 TUZ393278 UEV393278 UOR393278 UYN393278 VIJ393278 VSF393278 WCB393278 WLX393278 WVT393278 L458814 JH458814 TD458814 ACZ458814 AMV458814 AWR458814 BGN458814 BQJ458814 CAF458814 CKB458814 CTX458814 DDT458814 DNP458814 DXL458814 EHH458814 ERD458814 FAZ458814 FKV458814 FUR458814 GEN458814 GOJ458814 GYF458814 HIB458814 HRX458814 IBT458814 ILP458814 IVL458814 JFH458814 JPD458814 JYZ458814 KIV458814 KSR458814 LCN458814 LMJ458814 LWF458814 MGB458814 MPX458814 MZT458814 NJP458814 NTL458814 ODH458814 OND458814 OWZ458814 PGV458814 PQR458814 QAN458814 QKJ458814 QUF458814 REB458814 RNX458814 RXT458814 SHP458814 SRL458814 TBH458814 TLD458814 TUZ458814 UEV458814 UOR458814 UYN458814 VIJ458814 VSF458814 WCB458814 WLX458814 WVT458814 L524350 JH524350 TD524350 ACZ524350 AMV524350 AWR524350 BGN524350 BQJ524350 CAF524350 CKB524350 CTX524350 DDT524350 DNP524350 DXL524350 EHH524350 ERD524350 FAZ524350 FKV524350 FUR524350 GEN524350 GOJ524350 GYF524350 HIB524350 HRX524350 IBT524350 ILP524350 IVL524350 JFH524350 JPD524350 JYZ524350 KIV524350 KSR524350 LCN524350 LMJ524350 LWF524350 MGB524350 MPX524350 MZT524350 NJP524350 NTL524350 ODH524350 OND524350 OWZ524350 PGV524350 PQR524350 QAN524350 QKJ524350 QUF524350 REB524350 RNX524350 RXT524350 SHP524350 SRL524350 TBH524350 TLD524350 TUZ524350 UEV524350 UOR524350 UYN524350 VIJ524350 VSF524350 WCB524350 WLX524350 WVT524350 L589886 JH589886 TD589886 ACZ589886 AMV589886 AWR589886 BGN589886 BQJ589886 CAF589886 CKB589886 CTX589886 DDT589886 DNP589886 DXL589886 EHH589886 ERD589886 FAZ589886 FKV589886 FUR589886 GEN589886 GOJ589886 GYF589886 HIB589886 HRX589886 IBT589886 ILP589886 IVL589886 JFH589886 JPD589886 JYZ589886 KIV589886 KSR589886 LCN589886 LMJ589886 LWF589886 MGB589886 MPX589886 MZT589886 NJP589886 NTL589886 ODH589886 OND589886 OWZ589886 PGV589886 PQR589886 QAN589886 QKJ589886 QUF589886 REB589886 RNX589886 RXT589886 SHP589886 SRL589886 TBH589886 TLD589886 TUZ589886 UEV589886 UOR589886 UYN589886 VIJ589886 VSF589886 WCB589886 WLX589886 WVT589886 L655422 JH655422 TD655422 ACZ655422 AMV655422 AWR655422 BGN655422 BQJ655422 CAF655422 CKB655422 CTX655422 DDT655422 DNP655422 DXL655422 EHH655422 ERD655422 FAZ655422 FKV655422 FUR655422 GEN655422 GOJ655422 GYF655422 HIB655422 HRX655422 IBT655422 ILP655422 IVL655422 JFH655422 JPD655422 JYZ655422 KIV655422 KSR655422 LCN655422 LMJ655422 LWF655422 MGB655422 MPX655422 MZT655422 NJP655422 NTL655422 ODH655422 OND655422 OWZ655422 PGV655422 PQR655422 QAN655422 QKJ655422 QUF655422 REB655422 RNX655422 RXT655422 SHP655422 SRL655422 TBH655422 TLD655422 TUZ655422 UEV655422 UOR655422 UYN655422 VIJ655422 VSF655422 WCB655422 WLX655422 WVT655422 L720958 JH720958 TD720958 ACZ720958 AMV720958 AWR720958 BGN720958 BQJ720958 CAF720958 CKB720958 CTX720958 DDT720958 DNP720958 DXL720958 EHH720958 ERD720958 FAZ720958 FKV720958 FUR720958 GEN720958 GOJ720958 GYF720958 HIB720958 HRX720958 IBT720958 ILP720958 IVL720958 JFH720958 JPD720958 JYZ720958 KIV720958 KSR720958 LCN720958 LMJ720958 LWF720958 MGB720958 MPX720958 MZT720958 NJP720958 NTL720958 ODH720958 OND720958 OWZ720958 PGV720958 PQR720958 QAN720958 QKJ720958 QUF720958 REB720958 RNX720958 RXT720958 SHP720958 SRL720958 TBH720958 TLD720958 TUZ720958 UEV720958 UOR720958 UYN720958 VIJ720958 VSF720958 WCB720958 WLX720958 WVT720958 L786494 JH786494 TD786494 ACZ786494 AMV786494 AWR786494 BGN786494 BQJ786494 CAF786494 CKB786494 CTX786494 DDT786494 DNP786494 DXL786494 EHH786494 ERD786494 FAZ786494 FKV786494 FUR786494 GEN786494 GOJ786494 GYF786494 HIB786494 HRX786494 IBT786494 ILP786494 IVL786494 JFH786494 JPD786494 JYZ786494 KIV786494 KSR786494 LCN786494 LMJ786494 LWF786494 MGB786494 MPX786494 MZT786494 NJP786494 NTL786494 ODH786494 OND786494 OWZ786494 PGV786494 PQR786494 QAN786494 QKJ786494 QUF786494 REB786494 RNX786494 RXT786494 SHP786494 SRL786494 TBH786494 TLD786494 TUZ786494 UEV786494 UOR786494 UYN786494 VIJ786494 VSF786494 WCB786494 WLX786494 WVT786494 L852030 JH852030 TD852030 ACZ852030 AMV852030 AWR852030 BGN852030 BQJ852030 CAF852030 CKB852030 CTX852030 DDT852030 DNP852030 DXL852030 EHH852030 ERD852030 FAZ852030 FKV852030 FUR852030 GEN852030 GOJ852030 GYF852030 HIB852030 HRX852030 IBT852030 ILP852030 IVL852030 JFH852030 JPD852030 JYZ852030 KIV852030 KSR852030 LCN852030 LMJ852030 LWF852030 MGB852030 MPX852030 MZT852030 NJP852030 NTL852030 ODH852030 OND852030 OWZ852030 PGV852030 PQR852030 QAN852030 QKJ852030 QUF852030 REB852030 RNX852030 RXT852030 SHP852030 SRL852030 TBH852030 TLD852030 TUZ852030 UEV852030 UOR852030 UYN852030 VIJ852030 VSF852030 WCB852030 WLX852030 WVT852030 L917566 JH917566 TD917566 ACZ917566 AMV917566 AWR917566 BGN917566 BQJ917566 CAF917566 CKB917566 CTX917566 DDT917566 DNP917566 DXL917566 EHH917566 ERD917566 FAZ917566 FKV917566 FUR917566 GEN917566 GOJ917566 GYF917566 HIB917566 HRX917566 IBT917566 ILP917566 IVL917566 JFH917566 JPD917566 JYZ917566 KIV917566 KSR917566 LCN917566 LMJ917566 LWF917566 MGB917566 MPX917566 MZT917566 NJP917566 NTL917566 ODH917566 OND917566 OWZ917566 PGV917566 PQR917566 QAN917566 QKJ917566 QUF917566 REB917566 RNX917566 RXT917566 SHP917566 SRL917566 TBH917566 TLD917566 TUZ917566 UEV917566 UOR917566 UYN917566 VIJ917566 VSF917566 WCB917566 WLX917566 WVT917566 L983102 JH983102 TD983102 ACZ983102 AMV983102 AWR983102 BGN983102 BQJ983102 CAF983102 CKB983102 CTX983102 DDT983102 DNP983102 DXL983102 EHH983102 ERD983102 FAZ983102 FKV983102 FUR983102 GEN983102 GOJ983102 GYF983102 HIB983102 HRX983102 IBT983102 ILP983102 IVL983102 JFH983102 JPD983102 JYZ983102 KIV983102 KSR983102 LCN983102 LMJ983102 LWF983102 MGB983102 MPX983102 MZT983102 NJP983102 NTL983102 ODH983102 OND983102 OWZ983102 PGV983102 PQR983102 QAN983102 QKJ983102 QUF983102 REB983102 RNX983102 RXT983102 SHP983102 SRL983102 TBH983102 TLD983102 TUZ983102 UEV983102 UOR983102 UYN983102 VIJ983102 VSF983102 WCB983102 WLX983102 WVT983102</xm:sqref>
        </x14:dataValidation>
      </x14:dataValidations>
    </ext>
  </extLst>
</worksheet>
</file>

<file path=xl/worksheets/sheet3.xml><?xml version="1.0" encoding="utf-8"?>
<worksheet xmlns="http://schemas.openxmlformats.org/spreadsheetml/2006/main" xmlns:r="http://schemas.openxmlformats.org/officeDocument/2006/relationships">
  <sheetPr codeName="Sheet138">
    <pageSetUpPr fitToPage="1"/>
  </sheetPr>
  <dimension ref="A1:T79"/>
  <sheetViews>
    <sheetView showGridLines="0" showZeros="0" tabSelected="1" topLeftCell="A4" workbookViewId="0">
      <selection activeCell="L25" sqref="L25"/>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26" customWidth="1"/>
    <col min="10" max="10" width="10.7109375" customWidth="1"/>
    <col min="11" max="11" width="1.7109375" style="126" customWidth="1"/>
    <col min="12" max="12" width="10.7109375" customWidth="1"/>
    <col min="13" max="13" width="1.7109375" style="127" customWidth="1"/>
    <col min="14" max="14" width="10.7109375" customWidth="1"/>
    <col min="15" max="15" width="1.7109375" style="126" customWidth="1"/>
    <col min="16" max="16" width="10.7109375" customWidth="1"/>
    <col min="17" max="17" width="1.7109375" style="127" customWidth="1"/>
    <col min="18" max="18" width="9.140625" hidden="1" customWidth="1"/>
    <col min="19" max="19" width="8.7109375" customWidth="1"/>
    <col min="20" max="20" width="9.140625" hidden="1" customWidth="1"/>
  </cols>
  <sheetData>
    <row r="1" spans="1:20" s="2" customFormat="1" ht="30" customHeight="1">
      <c r="A1" s="445" t="s">
        <v>0</v>
      </c>
      <c r="B1" s="445"/>
      <c r="C1" s="445"/>
      <c r="D1" s="445"/>
      <c r="E1" s="445"/>
      <c r="F1" s="445"/>
      <c r="G1" s="445"/>
      <c r="H1" s="445"/>
      <c r="I1" s="445"/>
      <c r="J1" s="445"/>
      <c r="K1" s="445"/>
      <c r="L1" s="445"/>
      <c r="M1" s="445"/>
      <c r="N1" s="445"/>
      <c r="O1" s="445"/>
      <c r="P1" s="445"/>
      <c r="Q1" s="1"/>
    </row>
    <row r="2" spans="1:20" s="6" customFormat="1" ht="22.5" customHeight="1">
      <c r="A2" s="3"/>
      <c r="B2" s="3"/>
      <c r="C2" s="3"/>
      <c r="D2" s="3"/>
      <c r="E2" s="446" t="s">
        <v>1</v>
      </c>
      <c r="F2" s="446"/>
      <c r="G2" s="446"/>
      <c r="H2" s="446"/>
      <c r="I2" s="446"/>
      <c r="J2" s="446"/>
      <c r="K2" s="446"/>
      <c r="L2" s="446"/>
      <c r="M2" s="4"/>
      <c r="N2" s="5"/>
      <c r="O2" s="4"/>
      <c r="P2" s="5"/>
      <c r="Q2" s="4"/>
    </row>
    <row r="3" spans="1:20" s="11" customFormat="1" ht="11.25" customHeight="1">
      <c r="A3" s="7" t="s">
        <v>2</v>
      </c>
      <c r="B3" s="7"/>
      <c r="C3" s="7"/>
      <c r="D3" s="7"/>
      <c r="E3" s="7"/>
      <c r="F3" s="7" t="s">
        <v>3</v>
      </c>
      <c r="G3" s="7"/>
      <c r="H3" s="7"/>
      <c r="I3" s="8"/>
      <c r="J3" s="9" t="s">
        <v>4</v>
      </c>
      <c r="K3" s="8"/>
      <c r="L3" s="7" t="s">
        <v>5</v>
      </c>
      <c r="M3" s="8"/>
      <c r="N3" s="7"/>
      <c r="O3" s="8"/>
      <c r="P3" s="7"/>
      <c r="Q3" s="10" t="s">
        <v>6</v>
      </c>
    </row>
    <row r="4" spans="1:20" s="18" customFormat="1" ht="11.25" customHeight="1" thickBot="1">
      <c r="A4" s="447">
        <f>'[1]Week SetUp'!$A$10</f>
        <v>0</v>
      </c>
      <c r="B4" s="447"/>
      <c r="C4" s="447"/>
      <c r="D4" s="12"/>
      <c r="E4" s="12"/>
      <c r="F4" s="12" t="str">
        <f>'[1]Week SetUp'!$C$10</f>
        <v>Port of Spain, TRI</v>
      </c>
      <c r="G4" s="13"/>
      <c r="H4" s="12"/>
      <c r="I4" s="14"/>
      <c r="J4" s="15">
        <f>'[1]Week SetUp'!$D$10</f>
        <v>0</v>
      </c>
      <c r="K4" s="14"/>
      <c r="L4" s="16">
        <f>'[1]Week SetUp'!$A$12</f>
        <v>0</v>
      </c>
      <c r="M4" s="14"/>
      <c r="N4" s="12"/>
      <c r="O4" s="14"/>
      <c r="P4" s="12"/>
      <c r="Q4" s="17" t="str">
        <f>'[1]Week SetUp'!$E$10</f>
        <v>Chester Dalrymple</v>
      </c>
    </row>
    <row r="5" spans="1:20" s="11" customFormat="1" ht="9">
      <c r="A5" s="19"/>
      <c r="B5" s="20" t="s">
        <v>7</v>
      </c>
      <c r="C5" s="20" t="s">
        <v>8</v>
      </c>
      <c r="D5" s="20" t="s">
        <v>9</v>
      </c>
      <c r="E5" s="21" t="s">
        <v>10</v>
      </c>
      <c r="F5" s="21" t="s">
        <v>11</v>
      </c>
      <c r="G5" s="21"/>
      <c r="H5" s="21" t="s">
        <v>12</v>
      </c>
      <c r="I5" s="21"/>
      <c r="J5" s="20" t="s">
        <v>13</v>
      </c>
      <c r="K5" s="22"/>
      <c r="L5" s="20" t="s">
        <v>14</v>
      </c>
      <c r="M5" s="22"/>
      <c r="N5" s="20" t="s">
        <v>15</v>
      </c>
      <c r="O5" s="22"/>
      <c r="P5" s="20" t="s">
        <v>16</v>
      </c>
      <c r="Q5" s="23"/>
    </row>
    <row r="6" spans="1:20" s="11" customFormat="1" ht="3.75" customHeight="1" thickBot="1">
      <c r="A6" s="24"/>
      <c r="B6" s="25"/>
      <c r="C6" s="26"/>
      <c r="D6" s="25"/>
      <c r="E6" s="27"/>
      <c r="F6" s="27"/>
      <c r="G6" s="28"/>
      <c r="H6" s="27"/>
      <c r="I6" s="29"/>
      <c r="J6" s="25"/>
      <c r="K6" s="29"/>
      <c r="L6" s="25"/>
      <c r="M6" s="29"/>
      <c r="N6" s="25"/>
      <c r="O6" s="29"/>
      <c r="P6" s="25"/>
      <c r="Q6" s="30"/>
    </row>
    <row r="7" spans="1:20" s="42" customFormat="1" ht="10.5" customHeight="1">
      <c r="A7" s="31">
        <v>1</v>
      </c>
      <c r="B7" s="32">
        <f>IF($D7="","",VLOOKUP($D7,'[1]LADIES Si Main Draw Prep'!$A$7:$P$22,15))</f>
        <v>0</v>
      </c>
      <c r="C7" s="32">
        <f>IF($D7="","",VLOOKUP($D7,'[1]LADIES Si Main Draw Prep'!$A$7:$P$22,16))</f>
        <v>0</v>
      </c>
      <c r="D7" s="33">
        <v>1</v>
      </c>
      <c r="E7" s="34" t="str">
        <f>UPPER(IF($D7="","",VLOOKUP($D7,'[1]LADIES Si Main Draw Prep'!$A$7:$P$22,2)))</f>
        <v>MOHAMMED</v>
      </c>
      <c r="F7" s="34" t="str">
        <f>IF($D7="","",VLOOKUP($D7,'[1]LADIES Si Main Draw Prep'!$A$7:$P$22,3))</f>
        <v>Carlista</v>
      </c>
      <c r="G7" s="34"/>
      <c r="H7" s="34">
        <f>IF($D7="","",VLOOKUP($D7,'[1]LADIES Si Main Draw Prep'!$A$7:$P$22,4))</f>
        <v>0</v>
      </c>
      <c r="I7" s="35"/>
      <c r="J7" s="36"/>
      <c r="K7" s="36"/>
      <c r="L7" s="36"/>
      <c r="M7" s="36"/>
      <c r="N7" s="37"/>
      <c r="O7" s="38"/>
      <c r="P7" s="39"/>
      <c r="Q7" s="40"/>
      <c r="R7" s="41"/>
      <c r="T7" s="43" t="str">
        <f>'[1]SetUp Officials'!P21</f>
        <v>Umpire</v>
      </c>
    </row>
    <row r="8" spans="1:20" s="42" customFormat="1" ht="9.6" customHeight="1">
      <c r="A8" s="44"/>
      <c r="B8" s="45"/>
      <c r="C8" s="45"/>
      <c r="D8" s="45"/>
      <c r="E8" s="36"/>
      <c r="F8" s="36"/>
      <c r="G8" s="46"/>
      <c r="H8" s="47" t="s">
        <v>17</v>
      </c>
      <c r="I8" s="48"/>
      <c r="J8" s="49" t="s">
        <v>174</v>
      </c>
      <c r="K8" s="49"/>
      <c r="L8" s="36"/>
      <c r="M8" s="36"/>
      <c r="N8" s="37"/>
      <c r="O8" s="38"/>
      <c r="P8" s="39"/>
      <c r="Q8" s="40"/>
      <c r="R8" s="41"/>
      <c r="T8" s="50" t="str">
        <f>'[1]SetUp Officials'!P22</f>
        <v/>
      </c>
    </row>
    <row r="9" spans="1:20" s="42" customFormat="1" ht="9.6" customHeight="1">
      <c r="A9" s="44">
        <v>2</v>
      </c>
      <c r="B9" s="32">
        <f>IF($D9="","",VLOOKUP($D9,'[1]LADIES Si Main Draw Prep'!$A$7:$P$22,15))</f>
        <v>0</v>
      </c>
      <c r="C9" s="32">
        <f>IF($D9="","",VLOOKUP($D9,'[1]LADIES Si Main Draw Prep'!$A$7:$P$22,16))</f>
        <v>0</v>
      </c>
      <c r="D9" s="33">
        <v>8</v>
      </c>
      <c r="E9" s="32" t="str">
        <f>UPPER(IF($D9="","",VLOOKUP($D9,'[1]LADIES Si Main Draw Prep'!$A$7:$P$22,2)))</f>
        <v>GARCIA</v>
      </c>
      <c r="F9" s="32" t="str">
        <f>IF($D9="","",VLOOKUP($D9,'[1]LADIES Si Main Draw Prep'!$A$7:$P$22,3))</f>
        <v>Bridgette</v>
      </c>
      <c r="G9" s="32"/>
      <c r="H9" s="32">
        <f>IF($D9="","",VLOOKUP($D9,'[1]LADIES Si Main Draw Prep'!$A$7:$P$22,4))</f>
        <v>0</v>
      </c>
      <c r="I9" s="51"/>
      <c r="J9" s="36" t="s">
        <v>175</v>
      </c>
      <c r="K9" s="52"/>
      <c r="L9" s="36"/>
      <c r="M9" s="36"/>
      <c r="N9" s="37"/>
      <c r="O9" s="38"/>
      <c r="P9" s="39"/>
      <c r="Q9" s="40"/>
      <c r="R9" s="41"/>
      <c r="T9" s="50" t="str">
        <f>'[1]SetUp Officials'!P23</f>
        <v/>
      </c>
    </row>
    <row r="10" spans="1:20" s="42" customFormat="1" ht="9.6" customHeight="1">
      <c r="A10" s="44"/>
      <c r="B10" s="45"/>
      <c r="C10" s="45"/>
      <c r="D10" s="53"/>
      <c r="E10" s="36"/>
      <c r="F10" s="36"/>
      <c r="G10" s="46"/>
      <c r="H10" s="36"/>
      <c r="I10" s="54"/>
      <c r="J10" s="47" t="s">
        <v>17</v>
      </c>
      <c r="K10" s="55"/>
      <c r="L10" s="49" t="str">
        <f>UPPER(IF(OR(K10="a",K10="as"),J8,IF(OR(K10="b",K10="bs"),J12,)))</f>
        <v/>
      </c>
      <c r="M10" s="56"/>
      <c r="N10" s="57"/>
      <c r="O10" s="57"/>
      <c r="P10" s="39"/>
      <c r="Q10" s="40"/>
      <c r="R10" s="41"/>
      <c r="T10" s="50" t="str">
        <f>'[1]SetUp Officials'!P24</f>
        <v/>
      </c>
    </row>
    <row r="11" spans="1:20" s="42" customFormat="1" ht="9.6" customHeight="1">
      <c r="A11" s="44">
        <v>3</v>
      </c>
      <c r="B11" s="32">
        <f>IF($D11="","",VLOOKUP($D11,'[1]LADIES Si Main Draw Prep'!$A$7:$P$22,15))</f>
        <v>0</v>
      </c>
      <c r="C11" s="32">
        <f>IF($D11="","",VLOOKUP($D11,'[1]LADIES Si Main Draw Prep'!$A$7:$P$22,16))</f>
        <v>0</v>
      </c>
      <c r="D11" s="33">
        <v>13</v>
      </c>
      <c r="E11" s="32" t="s">
        <v>18</v>
      </c>
      <c r="F11" s="32" t="s">
        <v>19</v>
      </c>
      <c r="G11" s="32"/>
      <c r="H11" s="32">
        <f>IF($D11="","",VLOOKUP($D11,'[1]LADIES Si Main Draw Prep'!$A$7:$P$22,4))</f>
        <v>0</v>
      </c>
      <c r="I11" s="35"/>
      <c r="J11" s="36"/>
      <c r="K11" s="58"/>
      <c r="L11" s="36"/>
      <c r="M11" s="59"/>
      <c r="N11" s="57"/>
      <c r="O11" s="57"/>
      <c r="P11" s="39"/>
      <c r="Q11" s="40"/>
      <c r="R11" s="41"/>
      <c r="T11" s="50" t="str">
        <f>'[1]SetUp Officials'!P25</f>
        <v/>
      </c>
    </row>
    <row r="12" spans="1:20" s="42" customFormat="1" ht="9.6" customHeight="1">
      <c r="A12" s="44"/>
      <c r="B12" s="45"/>
      <c r="C12" s="45"/>
      <c r="D12" s="53"/>
      <c r="E12" s="36"/>
      <c r="F12" s="36"/>
      <c r="G12" s="46"/>
      <c r="H12" s="47" t="s">
        <v>17</v>
      </c>
      <c r="I12" s="48"/>
      <c r="J12" s="49" t="str">
        <f>UPPER(IF(OR(I12="a",I12="as"),E11,IF(OR(I12="b",I12="bs"),E13,)))</f>
        <v/>
      </c>
      <c r="K12" s="60"/>
      <c r="L12" s="36"/>
      <c r="M12" s="59"/>
      <c r="N12" s="57"/>
      <c r="O12" s="57"/>
      <c r="P12" s="39"/>
      <c r="Q12" s="40"/>
      <c r="R12" s="41"/>
      <c r="T12" s="50" t="str">
        <f>'[1]SetUp Officials'!P26</f>
        <v/>
      </c>
    </row>
    <row r="13" spans="1:20" s="42" customFormat="1" ht="9.6" customHeight="1">
      <c r="A13" s="44">
        <v>4</v>
      </c>
      <c r="B13" s="32">
        <f>IF($D13="","",VLOOKUP($D13,'[1]LADIES Si Main Draw Prep'!$A$7:$P$22,15))</f>
        <v>0</v>
      </c>
      <c r="C13" s="32">
        <f>IF($D13="","",VLOOKUP($D13,'[1]LADIES Si Main Draw Prep'!$A$7:$P$22,16))</f>
        <v>0</v>
      </c>
      <c r="D13" s="33">
        <v>12</v>
      </c>
      <c r="E13" s="32" t="str">
        <f>UPPER(IF($D13="","",VLOOKUP($D13,'[1]LADIES Si Main Draw Prep'!$A$7:$P$22,2)))</f>
        <v>KOYLASS</v>
      </c>
      <c r="F13" s="32" t="str">
        <f>IF($D13="","",VLOOKUP($D13,'[1]LADIES Si Main Draw Prep'!$A$7:$P$22,3))</f>
        <v>Victoria</v>
      </c>
      <c r="G13" s="32"/>
      <c r="H13" s="32">
        <f>IF($D13="","",VLOOKUP($D13,'[1]LADIES Si Main Draw Prep'!$A$7:$P$22,4))</f>
        <v>0</v>
      </c>
      <c r="I13" s="61"/>
      <c r="J13" s="36"/>
      <c r="K13" s="36"/>
      <c r="L13" s="36"/>
      <c r="M13" s="59"/>
      <c r="N13" s="57"/>
      <c r="O13" s="57"/>
      <c r="P13" s="39"/>
      <c r="Q13" s="40"/>
      <c r="R13" s="41"/>
      <c r="T13" s="50" t="str">
        <f>'[1]SetUp Officials'!P27</f>
        <v/>
      </c>
    </row>
    <row r="14" spans="1:20" s="42" customFormat="1" ht="9.6" customHeight="1">
      <c r="A14" s="44"/>
      <c r="B14" s="45"/>
      <c r="C14" s="45"/>
      <c r="D14" s="53"/>
      <c r="E14" s="36"/>
      <c r="F14" s="36"/>
      <c r="G14" s="46"/>
      <c r="H14" s="62"/>
      <c r="I14" s="54"/>
      <c r="J14" s="36"/>
      <c r="K14" s="36"/>
      <c r="L14" s="47" t="s">
        <v>17</v>
      </c>
      <c r="M14" s="55"/>
      <c r="N14" s="49" t="str">
        <f>UPPER(IF(OR(M14="a",M14="as"),L10,IF(OR(M14="b",M14="bs"),L18,)))</f>
        <v/>
      </c>
      <c r="O14" s="56"/>
      <c r="P14" s="39"/>
      <c r="Q14" s="40"/>
      <c r="R14" s="41"/>
      <c r="T14" s="50" t="str">
        <f>'[1]SetUp Officials'!P28</f>
        <v/>
      </c>
    </row>
    <row r="15" spans="1:20" s="42" customFormat="1" ht="9.6" customHeight="1">
      <c r="A15" s="31">
        <v>5</v>
      </c>
      <c r="B15" s="32">
        <f>IF($D15="","",VLOOKUP($D15,'[1]LADIES Si Main Draw Prep'!$A$7:$P$22,15))</f>
        <v>0</v>
      </c>
      <c r="C15" s="32">
        <f>IF($D15="","",VLOOKUP($D15,'[1]LADIES Si Main Draw Prep'!$A$7:$P$22,16))</f>
        <v>0</v>
      </c>
      <c r="D15" s="33">
        <v>3</v>
      </c>
      <c r="E15" s="34" t="str">
        <f>UPPER(IF($D15="","",VLOOKUP($D15,'[1]LADIES Si Main Draw Prep'!$A$7:$P$22,2)))</f>
        <v>LEE ASSANG</v>
      </c>
      <c r="F15" s="34" t="str">
        <f>IF($D15="","",VLOOKUP($D15,'[1]LADIES Si Main Draw Prep'!$A$7:$P$22,3))</f>
        <v xml:space="preserve">Yin </v>
      </c>
      <c r="G15" s="34"/>
      <c r="H15" s="34">
        <f>IF($D15="","",VLOOKUP($D15,'[1]LADIES Si Main Draw Prep'!$A$7:$P$22,4))</f>
        <v>0</v>
      </c>
      <c r="I15" s="63"/>
      <c r="J15" s="36"/>
      <c r="K15" s="36"/>
      <c r="L15" s="36"/>
      <c r="M15" s="59"/>
      <c r="N15" s="36"/>
      <c r="O15" s="59"/>
      <c r="P15" s="39"/>
      <c r="Q15" s="40"/>
      <c r="R15" s="41"/>
      <c r="T15" s="50" t="str">
        <f>'[1]SetUp Officials'!P29</f>
        <v/>
      </c>
    </row>
    <row r="16" spans="1:20" s="42" customFormat="1" ht="9.6" customHeight="1" thickBot="1">
      <c r="A16" s="44"/>
      <c r="B16" s="45"/>
      <c r="C16" s="45"/>
      <c r="D16" s="53"/>
      <c r="E16" s="36"/>
      <c r="F16" s="36"/>
      <c r="G16" s="46"/>
      <c r="H16" s="47" t="s">
        <v>17</v>
      </c>
      <c r="I16" s="48"/>
      <c r="J16" s="49" t="s">
        <v>176</v>
      </c>
      <c r="K16" s="49"/>
      <c r="L16" s="36"/>
      <c r="M16" s="59"/>
      <c r="N16" s="57"/>
      <c r="O16" s="59"/>
      <c r="P16" s="39"/>
      <c r="Q16" s="40"/>
      <c r="R16" s="41"/>
      <c r="T16" s="64" t="str">
        <f>'[1]SetUp Officials'!P30</f>
        <v>None</v>
      </c>
    </row>
    <row r="17" spans="1:18" s="42" customFormat="1" ht="9.6" customHeight="1">
      <c r="A17" s="44">
        <v>6</v>
      </c>
      <c r="B17" s="32">
        <f>IF($D17="","",VLOOKUP($D17,'[1]LADIES Si Main Draw Prep'!$A$7:$P$22,15))</f>
        <v>0</v>
      </c>
      <c r="C17" s="32">
        <f>IF($D17="","",VLOOKUP($D17,'[1]LADIES Si Main Draw Prep'!$A$7:$P$22,16))</f>
        <v>0</v>
      </c>
      <c r="D17" s="33">
        <v>7</v>
      </c>
      <c r="E17" s="32" t="str">
        <f>UPPER(IF($D17="","",VLOOKUP($D17,'[1]LADIES Si Main Draw Prep'!$A$7:$P$22,2)))</f>
        <v>BRUCE</v>
      </c>
      <c r="F17" s="32" t="str">
        <f>IF($D17="","",VLOOKUP($D17,'[1]LADIES Si Main Draw Prep'!$A$7:$P$22,3))</f>
        <v>Alexis</v>
      </c>
      <c r="G17" s="32"/>
      <c r="H17" s="32">
        <f>IF($D17="","",VLOOKUP($D17,'[1]LADIES Si Main Draw Prep'!$A$7:$P$22,4))</f>
        <v>0</v>
      </c>
      <c r="I17" s="51"/>
      <c r="J17" s="36" t="s">
        <v>177</v>
      </c>
      <c r="K17" s="52"/>
      <c r="L17" s="36"/>
      <c r="M17" s="59"/>
      <c r="N17" s="57"/>
      <c r="O17" s="59"/>
      <c r="P17" s="39"/>
      <c r="Q17" s="40"/>
      <c r="R17" s="41"/>
    </row>
    <row r="18" spans="1:18" s="42" customFormat="1" ht="9.6" customHeight="1">
      <c r="A18" s="44"/>
      <c r="B18" s="45"/>
      <c r="C18" s="45"/>
      <c r="D18" s="53"/>
      <c r="E18" s="36"/>
      <c r="F18" s="36"/>
      <c r="G18" s="46"/>
      <c r="H18" s="36"/>
      <c r="I18" s="54"/>
      <c r="J18" s="47" t="s">
        <v>17</v>
      </c>
      <c r="K18" s="55"/>
      <c r="L18" s="49" t="str">
        <f>UPPER(IF(OR(K18="a",K18="as"),J16,IF(OR(K18="b",K18="bs"),J20,)))</f>
        <v/>
      </c>
      <c r="M18" s="65"/>
      <c r="N18" s="57"/>
      <c r="O18" s="59"/>
      <c r="P18" s="39"/>
      <c r="Q18" s="40"/>
      <c r="R18" s="41"/>
    </row>
    <row r="19" spans="1:18" s="42" customFormat="1" ht="9.6" customHeight="1">
      <c r="A19" s="44">
        <v>7</v>
      </c>
      <c r="B19" s="32">
        <f>IF($D19="","",VLOOKUP($D19,'[1]LADIES Si Main Draw Prep'!$A$7:$P$22,15))</f>
        <v>0</v>
      </c>
      <c r="C19" s="32">
        <f>IF($D19="","",VLOOKUP($D19,'[1]LADIES Si Main Draw Prep'!$A$7:$P$22,16))</f>
        <v>0</v>
      </c>
      <c r="D19" s="33">
        <v>10</v>
      </c>
      <c r="E19" s="32" t="str">
        <f>UPPER(IF($D19="","",VLOOKUP($D19,'[1]LADIES Si Main Draw Prep'!$A$7:$P$22,2)))</f>
        <v>LEE YOUNG</v>
      </c>
      <c r="F19" s="32" t="str">
        <f>IF($D19="","",VLOOKUP($D19,'[1]LADIES Si Main Draw Prep'!$A$7:$P$22,3))</f>
        <v>Keesa</v>
      </c>
      <c r="G19" s="32"/>
      <c r="H19" s="32">
        <f>IF($D19="","",VLOOKUP($D19,'[1]LADIES Si Main Draw Prep'!$A$7:$P$22,4))</f>
        <v>0</v>
      </c>
      <c r="I19" s="35"/>
      <c r="J19" s="36"/>
      <c r="K19" s="58"/>
      <c r="L19" s="36"/>
      <c r="M19" s="57"/>
      <c r="N19" s="57"/>
      <c r="O19" s="59"/>
      <c r="P19" s="39"/>
      <c r="Q19" s="40"/>
      <c r="R19" s="41"/>
    </row>
    <row r="20" spans="1:18" s="42" customFormat="1" ht="9.6" customHeight="1">
      <c r="A20" s="44"/>
      <c r="B20" s="45"/>
      <c r="C20" s="45"/>
      <c r="D20" s="45"/>
      <c r="E20" s="36"/>
      <c r="F20" s="36"/>
      <c r="G20" s="46"/>
      <c r="H20" s="47" t="s">
        <v>17</v>
      </c>
      <c r="I20" s="48"/>
      <c r="J20" s="49" t="s">
        <v>178</v>
      </c>
      <c r="K20" s="60"/>
      <c r="L20" s="36"/>
      <c r="M20" s="57"/>
      <c r="N20" s="57"/>
      <c r="O20" s="59"/>
      <c r="P20" s="39"/>
      <c r="Q20" s="40"/>
      <c r="R20" s="41"/>
    </row>
    <row r="21" spans="1:18" s="42" customFormat="1" ht="9.6" customHeight="1">
      <c r="A21" s="44">
        <v>8</v>
      </c>
      <c r="B21" s="32">
        <f>IF($D21="","",VLOOKUP($D21,'[1]LADIES Si Main Draw Prep'!$A$7:$P$22,15))</f>
        <v>0</v>
      </c>
      <c r="C21" s="32">
        <f>IF($D21="","",VLOOKUP($D21,'[1]LADIES Si Main Draw Prep'!$A$7:$P$22,16))</f>
        <v>0</v>
      </c>
      <c r="D21" s="33">
        <v>5</v>
      </c>
      <c r="E21" s="32" t="str">
        <f>UPPER(IF($D21="","",VLOOKUP($D21,'[1]LADIES Si Main Draw Prep'!$A$7:$P$22,2)))</f>
        <v>ALEXIS</v>
      </c>
      <c r="F21" s="32" t="str">
        <f>IF($D21="","",VLOOKUP($D21,'[1]LADIES Si Main Draw Prep'!$A$7:$P$22,3))</f>
        <v>Aalisha</v>
      </c>
      <c r="G21" s="32"/>
      <c r="H21" s="32">
        <f>IF($D21="","",VLOOKUP($D21,'[1]LADIES Si Main Draw Prep'!$A$7:$P$22,4))</f>
        <v>0</v>
      </c>
      <c r="I21" s="61"/>
      <c r="J21" s="36" t="s">
        <v>179</v>
      </c>
      <c r="K21" s="36"/>
      <c r="L21" s="36"/>
      <c r="M21" s="57"/>
      <c r="N21" s="57"/>
      <c r="O21" s="59"/>
      <c r="P21" s="39"/>
      <c r="Q21" s="40"/>
      <c r="R21" s="41"/>
    </row>
    <row r="22" spans="1:18" s="42" customFormat="1" ht="9.6" customHeight="1">
      <c r="A22" s="44"/>
      <c r="B22" s="45"/>
      <c r="C22" s="45"/>
      <c r="D22" s="45"/>
      <c r="E22" s="62"/>
      <c r="F22" s="62"/>
      <c r="G22" s="66"/>
      <c r="H22" s="62"/>
      <c r="I22" s="54"/>
      <c r="J22" s="36"/>
      <c r="K22" s="36"/>
      <c r="L22" s="36"/>
      <c r="M22" s="57"/>
      <c r="N22" s="47" t="s">
        <v>17</v>
      </c>
      <c r="O22" s="55"/>
      <c r="P22" s="49" t="str">
        <f>UPPER(IF(OR(O22="a",O22="as"),N14,IF(OR(O22="b",O22="bs"),N30,)))</f>
        <v/>
      </c>
      <c r="Q22" s="56"/>
      <c r="R22" s="41"/>
    </row>
    <row r="23" spans="1:18" s="42" customFormat="1" ht="9.6" customHeight="1">
      <c r="A23" s="44">
        <v>9</v>
      </c>
      <c r="B23" s="32">
        <f>IF($D23="","",VLOOKUP($D23,'[1]LADIES Si Main Draw Prep'!$A$7:$P$22,15))</f>
        <v>0</v>
      </c>
      <c r="C23" s="32">
        <f>IF($D23="","",VLOOKUP($D23,'[1]LADIES Si Main Draw Prep'!$A$7:$P$22,16))</f>
        <v>0</v>
      </c>
      <c r="D23" s="33">
        <v>11</v>
      </c>
      <c r="E23" s="32" t="str">
        <f>UPPER(IF($D23="","",VLOOKUP($D23,'[1]LADIES Si Main Draw Prep'!$A$7:$P$22,2)))</f>
        <v>SELLIER</v>
      </c>
      <c r="F23" s="32" t="str">
        <f>IF($D23="","",VLOOKUP($D23,'[1]LADIES Si Main Draw Prep'!$A$7:$P$22,3))</f>
        <v>Trevine</v>
      </c>
      <c r="G23" s="32"/>
      <c r="H23" s="32">
        <f>IF($D23="","",VLOOKUP($D23,'[1]LADIES Si Main Draw Prep'!$A$7:$P$22,4))</f>
        <v>0</v>
      </c>
      <c r="I23" s="35"/>
      <c r="J23" s="36"/>
      <c r="K23" s="36"/>
      <c r="L23" s="36"/>
      <c r="M23" s="57"/>
      <c r="N23" s="36"/>
      <c r="O23" s="59"/>
      <c r="P23" s="36"/>
      <c r="Q23" s="57"/>
      <c r="R23" s="41"/>
    </row>
    <row r="24" spans="1:18" s="42" customFormat="1" ht="9.6" customHeight="1">
      <c r="A24" s="44"/>
      <c r="B24" s="45"/>
      <c r="C24" s="45"/>
      <c r="D24" s="45"/>
      <c r="E24" s="36"/>
      <c r="F24" s="36"/>
      <c r="G24" s="46"/>
      <c r="H24" s="47" t="s">
        <v>17</v>
      </c>
      <c r="I24" s="48"/>
      <c r="J24" s="49" t="s">
        <v>180</v>
      </c>
      <c r="K24" s="49"/>
      <c r="L24" s="36"/>
      <c r="M24" s="57"/>
      <c r="N24" s="57"/>
      <c r="O24" s="59"/>
      <c r="P24" s="39"/>
      <c r="Q24" s="40"/>
      <c r="R24" s="41"/>
    </row>
    <row r="25" spans="1:18" s="42" customFormat="1" ht="9.6" customHeight="1">
      <c r="A25" s="44">
        <v>10</v>
      </c>
      <c r="B25" s="32">
        <f>IF($D25="","",VLOOKUP($D25,'[1]LADIES Si Main Draw Prep'!$A$7:$P$22,15))</f>
        <v>0</v>
      </c>
      <c r="C25" s="32">
        <f>IF($D25="","",VLOOKUP($D25,'[1]LADIES Si Main Draw Prep'!$A$7:$P$22,16))</f>
        <v>0</v>
      </c>
      <c r="D25" s="33">
        <v>6</v>
      </c>
      <c r="E25" s="32" t="str">
        <f>UPPER(IF($D25="","",VLOOKUP($D25,'[1]LADIES Si Main Draw Prep'!$A$7:$P$22,2)))</f>
        <v>DOUGLAS</v>
      </c>
      <c r="F25" s="32" t="str">
        <f>IF($D25="","",VLOOKUP($D25,'[1]LADIES Si Main Draw Prep'!$A$7:$P$22,3))</f>
        <v>Andrea</v>
      </c>
      <c r="G25" s="32"/>
      <c r="H25" s="32">
        <f>IF($D25="","",VLOOKUP($D25,'[1]LADIES Si Main Draw Prep'!$A$7:$P$22,4))</f>
        <v>0</v>
      </c>
      <c r="I25" s="51"/>
      <c r="J25" s="36" t="s">
        <v>181</v>
      </c>
      <c r="K25" s="52"/>
      <c r="L25" s="36"/>
      <c r="M25" s="57"/>
      <c r="N25" s="57"/>
      <c r="O25" s="59"/>
      <c r="P25" s="39"/>
      <c r="Q25" s="40"/>
      <c r="R25" s="41"/>
    </row>
    <row r="26" spans="1:18" s="42" customFormat="1" ht="9.6" customHeight="1">
      <c r="A26" s="44"/>
      <c r="B26" s="45"/>
      <c r="C26" s="45"/>
      <c r="D26" s="53"/>
      <c r="E26" s="36"/>
      <c r="F26" s="36"/>
      <c r="G26" s="46"/>
      <c r="H26" s="36"/>
      <c r="I26" s="54"/>
      <c r="J26" s="47" t="s">
        <v>17</v>
      </c>
      <c r="K26" s="55"/>
      <c r="L26" s="49" t="str">
        <f>UPPER(IF(OR(K26="a",K26="as"),J24,IF(OR(K26="b",K26="bs"),J28,)))</f>
        <v/>
      </c>
      <c r="M26" s="56"/>
      <c r="N26" s="57"/>
      <c r="O26" s="59"/>
      <c r="P26" s="39"/>
      <c r="Q26" s="40"/>
      <c r="R26" s="41"/>
    </row>
    <row r="27" spans="1:18" s="42" customFormat="1" ht="9.6" customHeight="1">
      <c r="A27" s="44">
        <v>11</v>
      </c>
      <c r="B27" s="32">
        <f>IF($D27="","",VLOOKUP($D27,'[1]LADIES Si Main Draw Prep'!$A$7:$P$22,15))</f>
        <v>0</v>
      </c>
      <c r="C27" s="32">
        <f>IF($D27="","",VLOOKUP($D27,'[1]LADIES Si Main Draw Prep'!$A$7:$P$22,16))</f>
        <v>0</v>
      </c>
      <c r="D27" s="33">
        <v>15</v>
      </c>
      <c r="E27" s="32" t="str">
        <f>UPPER(IF($D27="","",VLOOKUP($D27,'[1]LADIES Si Main Draw Prep'!$A$7:$P$22,2)))</f>
        <v>HONORE</v>
      </c>
      <c r="F27" s="32" t="str">
        <f>IF($D27="","",VLOOKUP($D27,'[1]LADIES Si Main Draw Prep'!$A$7:$P$22,3))</f>
        <v>Maria</v>
      </c>
      <c r="G27" s="32"/>
      <c r="H27" s="32">
        <f>IF($D27="","",VLOOKUP($D27,'[1]LADIES Si Main Draw Prep'!$A$7:$P$22,4))</f>
        <v>0</v>
      </c>
      <c r="I27" s="35"/>
      <c r="J27" s="36"/>
      <c r="K27" s="58"/>
      <c r="L27" s="36"/>
      <c r="M27" s="59"/>
      <c r="N27" s="57"/>
      <c r="O27" s="59"/>
      <c r="P27" s="39"/>
      <c r="Q27" s="40"/>
      <c r="R27" s="41"/>
    </row>
    <row r="28" spans="1:18" s="42" customFormat="1" ht="9.6" customHeight="1">
      <c r="A28" s="31"/>
      <c r="B28" s="45"/>
      <c r="C28" s="45"/>
      <c r="D28" s="53"/>
      <c r="E28" s="36"/>
      <c r="F28" s="36"/>
      <c r="G28" s="46"/>
      <c r="H28" s="47" t="s">
        <v>17</v>
      </c>
      <c r="I28" s="48"/>
      <c r="J28" s="49" t="s">
        <v>182</v>
      </c>
      <c r="K28" s="60"/>
      <c r="L28" s="36"/>
      <c r="M28" s="59"/>
      <c r="N28" s="57"/>
      <c r="O28" s="59"/>
      <c r="P28" s="39"/>
      <c r="Q28" s="40"/>
      <c r="R28" s="41"/>
    </row>
    <row r="29" spans="1:18" s="42" customFormat="1" ht="9.6" customHeight="1">
      <c r="A29" s="31">
        <v>12</v>
      </c>
      <c r="B29" s="32">
        <f>IF($D29="","",VLOOKUP($D29,'[1]LADIES Si Main Draw Prep'!$A$7:$P$22,15))</f>
        <v>0</v>
      </c>
      <c r="C29" s="32">
        <f>IF($D29="","",VLOOKUP($D29,'[1]LADIES Si Main Draw Prep'!$A$7:$P$22,16))</f>
        <v>0</v>
      </c>
      <c r="D29" s="33">
        <v>4</v>
      </c>
      <c r="E29" s="34" t="str">
        <f>UPPER(IF($D29="","",VLOOKUP($D29,'[1]LADIES Si Main Draw Prep'!$A$7:$P$22,2)))</f>
        <v>KING</v>
      </c>
      <c r="F29" s="34" t="str">
        <f>IF($D29="","",VLOOKUP($D29,'[1]LADIES Si Main Draw Prep'!$A$7:$P$22,3))</f>
        <v>Anya</v>
      </c>
      <c r="G29" s="34"/>
      <c r="H29" s="34">
        <f>IF($D29="","",VLOOKUP($D29,'[1]LADIES Si Main Draw Prep'!$A$7:$P$22,4))</f>
        <v>0</v>
      </c>
      <c r="I29" s="61"/>
      <c r="J29" s="36" t="s">
        <v>183</v>
      </c>
      <c r="K29" s="36"/>
      <c r="L29" s="36"/>
      <c r="M29" s="59"/>
      <c r="N29" s="57"/>
      <c r="O29" s="59"/>
      <c r="P29" s="39"/>
      <c r="Q29" s="40"/>
      <c r="R29" s="41"/>
    </row>
    <row r="30" spans="1:18" s="42" customFormat="1" ht="9.6" customHeight="1">
      <c r="A30" s="44"/>
      <c r="B30" s="45"/>
      <c r="C30" s="45"/>
      <c r="D30" s="53"/>
      <c r="E30" s="36"/>
      <c r="F30" s="36"/>
      <c r="G30" s="46"/>
      <c r="H30" s="62"/>
      <c r="I30" s="54"/>
      <c r="J30" s="36"/>
      <c r="K30" s="36"/>
      <c r="L30" s="47" t="s">
        <v>17</v>
      </c>
      <c r="M30" s="55"/>
      <c r="N30" s="49" t="str">
        <f>UPPER(IF(OR(M30="a",M30="as"),L26,IF(OR(M30="b",M30="bs"),L34,)))</f>
        <v/>
      </c>
      <c r="O30" s="65"/>
      <c r="P30" s="39"/>
      <c r="Q30" s="40"/>
      <c r="R30" s="41"/>
    </row>
    <row r="31" spans="1:18" s="42" customFormat="1" ht="9.6" customHeight="1">
      <c r="A31" s="44">
        <v>13</v>
      </c>
      <c r="B31" s="32">
        <f>IF($D31="","",VLOOKUP($D31,'[1]LADIES Si Main Draw Prep'!$A$7:$P$22,15))</f>
        <v>0</v>
      </c>
      <c r="C31" s="32">
        <f>IF($D31="","",VLOOKUP($D31,'[1]LADIES Si Main Draw Prep'!$A$7:$P$22,16))</f>
        <v>0</v>
      </c>
      <c r="D31" s="33">
        <v>9</v>
      </c>
      <c r="E31" s="32" t="str">
        <f>UPPER(IF($D31="","",VLOOKUP($D31,'[1]LADIES Si Main Draw Prep'!$A$7:$P$22,2)))</f>
        <v>MUKERJI</v>
      </c>
      <c r="F31" s="32" t="str">
        <f>IF($D31="","",VLOOKUP($D31,'[1]LADIES Si Main Draw Prep'!$A$7:$P$22,3))</f>
        <v>Chelsea</v>
      </c>
      <c r="G31" s="32"/>
      <c r="H31" s="32">
        <f>IF($D31="","",VLOOKUP($D31,'[1]LADIES Si Main Draw Prep'!$A$7:$P$22,4))</f>
        <v>0</v>
      </c>
      <c r="I31" s="63"/>
      <c r="J31" s="36"/>
      <c r="K31" s="36"/>
      <c r="L31" s="36"/>
      <c r="M31" s="59"/>
      <c r="N31" s="36"/>
      <c r="O31" s="57"/>
      <c r="P31" s="39"/>
      <c r="Q31" s="40"/>
      <c r="R31" s="41"/>
    </row>
    <row r="32" spans="1:18" s="42" customFormat="1" ht="9.6" customHeight="1">
      <c r="A32" s="44"/>
      <c r="B32" s="45"/>
      <c r="C32" s="45"/>
      <c r="D32" s="53"/>
      <c r="E32" s="36"/>
      <c r="F32" s="36"/>
      <c r="G32" s="46"/>
      <c r="H32" s="47" t="s">
        <v>17</v>
      </c>
      <c r="I32" s="48"/>
      <c r="J32" s="49" t="s">
        <v>76</v>
      </c>
      <c r="K32" s="49"/>
      <c r="L32" s="36"/>
      <c r="M32" s="59"/>
      <c r="N32" s="57"/>
      <c r="O32" s="57"/>
      <c r="P32" s="39"/>
      <c r="Q32" s="40"/>
      <c r="R32" s="41"/>
    </row>
    <row r="33" spans="1:18" s="42" customFormat="1" ht="9.6" customHeight="1">
      <c r="A33" s="44">
        <v>14</v>
      </c>
      <c r="B33" s="32">
        <f>IF($D33="","",VLOOKUP($D33,'[1]LADIES Si Main Draw Prep'!$A$7:$P$22,15))</f>
        <v>0</v>
      </c>
      <c r="C33" s="32">
        <f>IF($D33="","",VLOOKUP($D33,'[1]LADIES Si Main Draw Prep'!$A$7:$P$22,16))</f>
        <v>0</v>
      </c>
      <c r="D33" s="33">
        <v>14</v>
      </c>
      <c r="E33" s="32" t="str">
        <f>UPPER(IF($D33="","",VLOOKUP($D33,'[1]LADIES Si Main Draw Prep'!$A$7:$P$22,2)))</f>
        <v>VALENTINE</v>
      </c>
      <c r="F33" s="32" t="str">
        <f>IF($D33="","",VLOOKUP($D33,'[1]LADIES Si Main Draw Prep'!$A$7:$P$22,3))</f>
        <v>Shauna</v>
      </c>
      <c r="G33" s="32"/>
      <c r="H33" s="32">
        <f>IF($D33="","",VLOOKUP($D33,'[1]LADIES Si Main Draw Prep'!$A$7:$P$22,4))</f>
        <v>0</v>
      </c>
      <c r="I33" s="51"/>
      <c r="J33" s="36" t="s">
        <v>184</v>
      </c>
      <c r="K33" s="52"/>
      <c r="L33" s="36"/>
      <c r="M33" s="59"/>
      <c r="N33" s="57"/>
      <c r="O33" s="57"/>
      <c r="P33" s="39"/>
      <c r="Q33" s="40"/>
      <c r="R33" s="41"/>
    </row>
    <row r="34" spans="1:18" s="42" customFormat="1" ht="9.6" customHeight="1">
      <c r="A34" s="44"/>
      <c r="B34" s="45"/>
      <c r="C34" s="45"/>
      <c r="D34" s="53"/>
      <c r="E34" s="36"/>
      <c r="F34" s="36"/>
      <c r="G34" s="46"/>
      <c r="H34" s="36"/>
      <c r="I34" s="54"/>
      <c r="J34" s="47" t="s">
        <v>17</v>
      </c>
      <c r="K34" s="55"/>
      <c r="L34" s="49" t="str">
        <f>UPPER(IF(OR(K34="a",K34="as"),J32,IF(OR(K34="b",K34="bs"),J36,)))</f>
        <v/>
      </c>
      <c r="M34" s="65"/>
      <c r="N34" s="57"/>
      <c r="O34" s="57"/>
      <c r="P34" s="39"/>
      <c r="Q34" s="40"/>
      <c r="R34" s="41"/>
    </row>
    <row r="35" spans="1:18" s="42" customFormat="1" ht="9.6" customHeight="1">
      <c r="A35" s="44">
        <v>15</v>
      </c>
      <c r="B35" s="32">
        <f>IF($D35="","",VLOOKUP($D35,'[1]LADIES Si Main Draw Prep'!$A$7:$P$22,15))</f>
        <v>0</v>
      </c>
      <c r="C35" s="32">
        <f>IF($D35="","",VLOOKUP($D35,'[1]LADIES Si Main Draw Prep'!$A$7:$P$22,16))</f>
        <v>0</v>
      </c>
      <c r="D35" s="33">
        <v>16</v>
      </c>
      <c r="E35" s="32" t="str">
        <f>UPPER(IF($D35="","",VLOOKUP($D35,'[1]LADIES Si Main Draw Prep'!$A$7:$P$22,2)))</f>
        <v>CUDJOE</v>
      </c>
      <c r="F35" s="32" t="str">
        <f>IF($D35="","",VLOOKUP($D35,'[1]LADIES Si Main Draw Prep'!$A$7:$P$22,3))</f>
        <v>Kryshelle</v>
      </c>
      <c r="G35" s="32"/>
      <c r="H35" s="32">
        <f>IF($D35="","",VLOOKUP($D35,'[1]LADIES Si Main Draw Prep'!$A$7:$P$22,4))</f>
        <v>0</v>
      </c>
      <c r="I35" s="35"/>
      <c r="J35" s="36"/>
      <c r="K35" s="58"/>
      <c r="L35" s="36"/>
      <c r="M35" s="57"/>
      <c r="N35" s="57"/>
      <c r="O35" s="57"/>
      <c r="P35" s="39"/>
      <c r="Q35" s="40"/>
      <c r="R35" s="41"/>
    </row>
    <row r="36" spans="1:18" s="42" customFormat="1" ht="9.6" customHeight="1">
      <c r="A36" s="44"/>
      <c r="B36" s="45"/>
      <c r="C36" s="45"/>
      <c r="D36" s="45"/>
      <c r="E36" s="36"/>
      <c r="F36" s="36"/>
      <c r="G36" s="46"/>
      <c r="H36" s="47" t="s">
        <v>17</v>
      </c>
      <c r="I36" s="48"/>
      <c r="J36" s="49" t="s">
        <v>185</v>
      </c>
      <c r="K36" s="60"/>
      <c r="L36" s="36"/>
      <c r="M36" s="57"/>
      <c r="N36" s="57"/>
      <c r="O36" s="57"/>
      <c r="P36" s="39"/>
      <c r="Q36" s="40"/>
      <c r="R36" s="41"/>
    </row>
    <row r="37" spans="1:18" s="42" customFormat="1" ht="9.6" customHeight="1">
      <c r="A37" s="31">
        <v>16</v>
      </c>
      <c r="B37" s="32">
        <f>IF($D37="","",VLOOKUP($D37,'[1]LADIES Si Main Draw Prep'!$A$7:$P$22,15))</f>
        <v>0</v>
      </c>
      <c r="C37" s="32">
        <f>IF($D37="","",VLOOKUP($D37,'[1]LADIES Si Main Draw Prep'!$A$7:$P$22,16))</f>
        <v>0</v>
      </c>
      <c r="D37" s="33">
        <v>2</v>
      </c>
      <c r="E37" s="34" t="str">
        <f>UPPER(IF($D37="","",VLOOKUP($D37,'[1]LADIES Si Main Draw Prep'!$A$7:$P$22,2)))</f>
        <v>SKEENE</v>
      </c>
      <c r="F37" s="34" t="str">
        <f>IF($D37="","",VLOOKUP($D37,'[1]LADIES Si Main Draw Prep'!$A$7:$P$22,3))</f>
        <v>Solange</v>
      </c>
      <c r="G37" s="32"/>
      <c r="H37" s="34">
        <f>IF($D37="","",VLOOKUP($D37,'[1]LADIES Si Main Draw Prep'!$A$7:$P$22,4))</f>
        <v>0</v>
      </c>
      <c r="I37" s="61"/>
      <c r="J37" s="36" t="s">
        <v>186</v>
      </c>
      <c r="K37" s="36"/>
      <c r="L37" s="36"/>
      <c r="M37" s="57"/>
      <c r="N37" s="57"/>
      <c r="O37" s="57"/>
      <c r="P37" s="39"/>
      <c r="Q37" s="40"/>
      <c r="R37" s="41"/>
    </row>
    <row r="38" spans="1:18" s="42" customFormat="1" ht="9.6" customHeight="1">
      <c r="A38" s="67"/>
      <c r="B38" s="45"/>
      <c r="C38" s="45"/>
      <c r="D38" s="45"/>
      <c r="E38" s="62"/>
      <c r="F38" s="62"/>
      <c r="G38" s="66"/>
      <c r="H38" s="36"/>
      <c r="I38" s="54"/>
      <c r="J38" s="36"/>
      <c r="K38" s="36"/>
      <c r="L38" s="36"/>
      <c r="M38" s="57"/>
      <c r="N38" s="57"/>
      <c r="O38" s="57"/>
      <c r="P38" s="39"/>
      <c r="Q38" s="40"/>
      <c r="R38" s="41"/>
    </row>
    <row r="39" spans="1:18" s="42" customFormat="1" ht="9.6" customHeight="1">
      <c r="A39" s="68"/>
      <c r="B39" s="69"/>
      <c r="C39" s="69"/>
      <c r="D39" s="45"/>
      <c r="E39" s="69"/>
      <c r="F39" s="69"/>
      <c r="G39" s="69"/>
      <c r="H39" s="69"/>
      <c r="I39" s="45"/>
      <c r="J39" s="69"/>
      <c r="K39" s="69"/>
      <c r="L39" s="69"/>
      <c r="M39" s="70"/>
      <c r="N39" s="70"/>
      <c r="O39" s="70"/>
      <c r="P39" s="39"/>
      <c r="Q39" s="40"/>
      <c r="R39" s="41"/>
    </row>
    <row r="40" spans="1:18" s="42" customFormat="1" ht="9.6" hidden="1" customHeight="1">
      <c r="A40" s="67"/>
      <c r="B40" s="45"/>
      <c r="C40" s="45"/>
      <c r="D40" s="45"/>
      <c r="E40" s="69"/>
      <c r="F40" s="69"/>
      <c r="H40" s="71"/>
      <c r="I40" s="45"/>
      <c r="J40" s="69"/>
      <c r="K40" s="69"/>
      <c r="L40" s="69"/>
      <c r="M40" s="70"/>
      <c r="N40" s="70"/>
      <c r="O40" s="70"/>
      <c r="P40" s="39"/>
      <c r="Q40" s="40"/>
      <c r="R40" s="41"/>
    </row>
    <row r="41" spans="1:18" s="42" customFormat="1" ht="9.6" hidden="1" customHeight="1">
      <c r="A41" s="67"/>
      <c r="B41" s="69"/>
      <c r="C41" s="69"/>
      <c r="D41" s="45"/>
      <c r="E41" s="69"/>
      <c r="F41" s="69"/>
      <c r="G41" s="69"/>
      <c r="H41" s="69"/>
      <c r="I41" s="45"/>
      <c r="J41" s="69"/>
      <c r="K41" s="72"/>
      <c r="L41" s="69"/>
      <c r="M41" s="70"/>
      <c r="N41" s="70"/>
      <c r="O41" s="70"/>
      <c r="P41" s="39"/>
      <c r="Q41" s="40"/>
      <c r="R41" s="41"/>
    </row>
    <row r="42" spans="1:18" s="42" customFormat="1" ht="9.6" hidden="1" customHeight="1">
      <c r="A42" s="67"/>
      <c r="B42" s="45"/>
      <c r="C42" s="45"/>
      <c r="D42" s="45"/>
      <c r="E42" s="69"/>
      <c r="F42" s="69"/>
      <c r="H42" s="69"/>
      <c r="I42" s="45"/>
      <c r="J42" s="71"/>
      <c r="K42" s="45"/>
      <c r="L42" s="69"/>
      <c r="M42" s="70"/>
      <c r="N42" s="70"/>
      <c r="O42" s="70"/>
      <c r="P42" s="39"/>
      <c r="Q42" s="40"/>
      <c r="R42" s="41"/>
    </row>
    <row r="43" spans="1:18" s="42" customFormat="1" ht="9.6" hidden="1" customHeight="1">
      <c r="A43" s="67"/>
      <c r="B43" s="69"/>
      <c r="C43" s="69"/>
      <c r="D43" s="45"/>
      <c r="E43" s="69"/>
      <c r="F43" s="69"/>
      <c r="G43" s="69"/>
      <c r="H43" s="69"/>
      <c r="I43" s="45"/>
      <c r="J43" s="69"/>
      <c r="K43" s="69"/>
      <c r="L43" s="69"/>
      <c r="M43" s="70"/>
      <c r="N43" s="70"/>
      <c r="O43" s="70"/>
      <c r="P43" s="39"/>
      <c r="Q43" s="40"/>
      <c r="R43" s="73"/>
    </row>
    <row r="44" spans="1:18" s="42" customFormat="1" ht="9.6" hidden="1" customHeight="1">
      <c r="A44" s="67"/>
      <c r="B44" s="45"/>
      <c r="C44" s="45"/>
      <c r="D44" s="45"/>
      <c r="E44" s="69"/>
      <c r="F44" s="69"/>
      <c r="H44" s="71"/>
      <c r="I44" s="45"/>
      <c r="J44" s="69"/>
      <c r="K44" s="69"/>
      <c r="L44" s="69"/>
      <c r="M44" s="70"/>
      <c r="N44" s="70"/>
      <c r="O44" s="70"/>
      <c r="P44" s="39"/>
      <c r="Q44" s="40"/>
      <c r="R44" s="41"/>
    </row>
    <row r="45" spans="1:18" s="42" customFormat="1" ht="9.6" hidden="1" customHeight="1">
      <c r="A45" s="67"/>
      <c r="B45" s="69"/>
      <c r="C45" s="69"/>
      <c r="D45" s="45"/>
      <c r="E45" s="69"/>
      <c r="F45" s="69"/>
      <c r="G45" s="69"/>
      <c r="H45" s="69"/>
      <c r="I45" s="45"/>
      <c r="J45" s="69"/>
      <c r="K45" s="69"/>
      <c r="L45" s="69"/>
      <c r="M45" s="70"/>
      <c r="N45" s="70"/>
      <c r="O45" s="70"/>
      <c r="P45" s="39"/>
      <c r="Q45" s="40"/>
      <c r="R45" s="41"/>
    </row>
    <row r="46" spans="1:18" s="42" customFormat="1" ht="9.6" hidden="1" customHeight="1">
      <c r="A46" s="67"/>
      <c r="B46" s="45"/>
      <c r="C46" s="45"/>
      <c r="D46" s="45"/>
      <c r="E46" s="69"/>
      <c r="F46" s="69"/>
      <c r="H46" s="69"/>
      <c r="I46" s="45"/>
      <c r="J46" s="69"/>
      <c r="K46" s="69"/>
      <c r="L46" s="71"/>
      <c r="M46" s="45"/>
      <c r="N46" s="69"/>
      <c r="O46" s="70"/>
      <c r="P46" s="39"/>
      <c r="Q46" s="40"/>
      <c r="R46" s="41"/>
    </row>
    <row r="47" spans="1:18" s="42" customFormat="1" ht="9.6" hidden="1" customHeight="1">
      <c r="A47" s="67"/>
      <c r="B47" s="69"/>
      <c r="C47" s="69"/>
      <c r="D47" s="45"/>
      <c r="E47" s="69"/>
      <c r="F47" s="69"/>
      <c r="G47" s="69"/>
      <c r="H47" s="69"/>
      <c r="I47" s="45"/>
      <c r="J47" s="69"/>
      <c r="K47" s="69"/>
      <c r="L47" s="69"/>
      <c r="M47" s="70"/>
      <c r="N47" s="69"/>
      <c r="O47" s="70"/>
      <c r="P47" s="39"/>
      <c r="Q47" s="40"/>
      <c r="R47" s="41"/>
    </row>
    <row r="48" spans="1:18" s="42" customFormat="1" ht="9.6" hidden="1" customHeight="1">
      <c r="A48" s="67"/>
      <c r="B48" s="45"/>
      <c r="C48" s="45"/>
      <c r="D48" s="45"/>
      <c r="E48" s="69"/>
      <c r="F48" s="69"/>
      <c r="H48" s="71"/>
      <c r="I48" s="45"/>
      <c r="J48" s="69"/>
      <c r="K48" s="69"/>
      <c r="L48" s="69"/>
      <c r="M48" s="70"/>
      <c r="N48" s="70"/>
      <c r="O48" s="70"/>
      <c r="P48" s="39"/>
      <c r="Q48" s="40"/>
      <c r="R48" s="41"/>
    </row>
    <row r="49" spans="1:18" s="42" customFormat="1" ht="9.6" hidden="1" customHeight="1">
      <c r="A49" s="67"/>
      <c r="B49" s="69"/>
      <c r="C49" s="69"/>
      <c r="D49" s="45"/>
      <c r="E49" s="69"/>
      <c r="F49" s="69"/>
      <c r="G49" s="69"/>
      <c r="H49" s="69"/>
      <c r="I49" s="45"/>
      <c r="J49" s="69"/>
      <c r="K49" s="72"/>
      <c r="L49" s="69"/>
      <c r="M49" s="70"/>
      <c r="N49" s="70"/>
      <c r="O49" s="70"/>
      <c r="P49" s="39"/>
      <c r="Q49" s="40"/>
      <c r="R49" s="41"/>
    </row>
    <row r="50" spans="1:18" s="42" customFormat="1" ht="9.6" hidden="1" customHeight="1">
      <c r="A50" s="67"/>
      <c r="B50" s="45"/>
      <c r="C50" s="45"/>
      <c r="D50" s="45"/>
      <c r="E50" s="69"/>
      <c r="F50" s="69"/>
      <c r="H50" s="69"/>
      <c r="I50" s="45"/>
      <c r="J50" s="71"/>
      <c r="K50" s="45"/>
      <c r="L50" s="69"/>
      <c r="M50" s="70"/>
      <c r="N50" s="70"/>
      <c r="O50" s="70"/>
      <c r="P50" s="39"/>
      <c r="Q50" s="40"/>
      <c r="R50" s="41"/>
    </row>
    <row r="51" spans="1:18" s="42" customFormat="1" ht="9.6" hidden="1" customHeight="1">
      <c r="A51" s="67"/>
      <c r="B51" s="69"/>
      <c r="C51" s="69"/>
      <c r="D51" s="45"/>
      <c r="E51" s="69"/>
      <c r="F51" s="69"/>
      <c r="G51" s="69"/>
      <c r="H51" s="69"/>
      <c r="I51" s="45"/>
      <c r="J51" s="69"/>
      <c r="K51" s="69"/>
      <c r="L51" s="69"/>
      <c r="M51" s="70"/>
      <c r="N51" s="70"/>
      <c r="O51" s="70"/>
      <c r="P51" s="39"/>
      <c r="Q51" s="40"/>
      <c r="R51" s="41"/>
    </row>
    <row r="52" spans="1:18" s="42" customFormat="1" ht="9.6" hidden="1" customHeight="1">
      <c r="A52" s="67"/>
      <c r="B52" s="45"/>
      <c r="C52" s="45"/>
      <c r="D52" s="45"/>
      <c r="E52" s="69"/>
      <c r="F52" s="69"/>
      <c r="H52" s="71"/>
      <c r="I52" s="45"/>
      <c r="J52" s="69"/>
      <c r="K52" s="69"/>
      <c r="L52" s="69"/>
      <c r="M52" s="70"/>
      <c r="N52" s="70"/>
      <c r="O52" s="70"/>
      <c r="P52" s="39"/>
      <c r="Q52" s="40"/>
      <c r="R52" s="41"/>
    </row>
    <row r="53" spans="1:18" s="42" customFormat="1" ht="9.6" hidden="1" customHeight="1">
      <c r="A53" s="68"/>
      <c r="B53" s="69"/>
      <c r="C53" s="69"/>
      <c r="D53" s="45"/>
      <c r="E53" s="69"/>
      <c r="F53" s="69"/>
      <c r="G53" s="69"/>
      <c r="H53" s="69"/>
      <c r="I53" s="45"/>
      <c r="J53" s="69"/>
      <c r="K53" s="69"/>
      <c r="L53" s="69"/>
      <c r="M53" s="69"/>
      <c r="N53" s="37"/>
      <c r="O53" s="37"/>
      <c r="P53" s="39"/>
      <c r="Q53" s="40"/>
      <c r="R53" s="41"/>
    </row>
    <row r="54" spans="1:18" s="42" customFormat="1" ht="9.6" hidden="1" customHeight="1">
      <c r="A54" s="67"/>
      <c r="B54" s="45"/>
      <c r="C54" s="45"/>
      <c r="D54" s="45"/>
      <c r="E54" s="62"/>
      <c r="F54" s="62"/>
      <c r="G54" s="66"/>
      <c r="H54" s="36"/>
      <c r="I54" s="54"/>
      <c r="J54" s="36"/>
      <c r="K54" s="36"/>
      <c r="L54" s="36"/>
      <c r="M54" s="57"/>
      <c r="N54" s="57"/>
      <c r="O54" s="57"/>
      <c r="P54" s="39"/>
      <c r="Q54" s="40"/>
      <c r="R54" s="41"/>
    </row>
    <row r="55" spans="1:18" s="42" customFormat="1" ht="9.6" hidden="1" customHeight="1">
      <c r="A55" s="68"/>
      <c r="B55" s="69"/>
      <c r="C55" s="69"/>
      <c r="D55" s="45"/>
      <c r="E55" s="69"/>
      <c r="F55" s="69"/>
      <c r="G55" s="69"/>
      <c r="H55" s="69"/>
      <c r="I55" s="45"/>
      <c r="J55" s="69"/>
      <c r="K55" s="69"/>
      <c r="L55" s="69"/>
      <c r="M55" s="70"/>
      <c r="N55" s="70"/>
      <c r="O55" s="70"/>
      <c r="P55" s="39"/>
      <c r="Q55" s="40"/>
      <c r="R55" s="41"/>
    </row>
    <row r="56" spans="1:18" s="42" customFormat="1" ht="9.6" hidden="1" customHeight="1">
      <c r="A56" s="67"/>
      <c r="B56" s="45"/>
      <c r="C56" s="45"/>
      <c r="D56" s="45"/>
      <c r="E56" s="69"/>
      <c r="F56" s="69"/>
      <c r="H56" s="71"/>
      <c r="I56" s="45"/>
      <c r="J56" s="69"/>
      <c r="K56" s="69"/>
      <c r="L56" s="69"/>
      <c r="M56" s="70"/>
      <c r="N56" s="70"/>
      <c r="O56" s="70"/>
      <c r="P56" s="39"/>
      <c r="Q56" s="40"/>
      <c r="R56" s="41"/>
    </row>
    <row r="57" spans="1:18" s="42" customFormat="1" ht="9.6" hidden="1" customHeight="1">
      <c r="A57" s="67"/>
      <c r="B57" s="69"/>
      <c r="C57" s="69"/>
      <c r="D57" s="45"/>
      <c r="E57" s="69"/>
      <c r="F57" s="69"/>
      <c r="G57" s="69"/>
      <c r="H57" s="69"/>
      <c r="I57" s="45"/>
      <c r="J57" s="69"/>
      <c r="K57" s="72"/>
      <c r="L57" s="69"/>
      <c r="M57" s="70"/>
      <c r="N57" s="70"/>
      <c r="O57" s="70"/>
      <c r="P57" s="39"/>
      <c r="Q57" s="40"/>
      <c r="R57" s="41"/>
    </row>
    <row r="58" spans="1:18" s="42" customFormat="1" ht="9.6" hidden="1" customHeight="1">
      <c r="A58" s="67"/>
      <c r="B58" s="45"/>
      <c r="C58" s="45"/>
      <c r="D58" s="45"/>
      <c r="E58" s="69"/>
      <c r="F58" s="69"/>
      <c r="H58" s="69"/>
      <c r="I58" s="45"/>
      <c r="J58" s="71"/>
      <c r="K58" s="45"/>
      <c r="L58" s="69"/>
      <c r="M58" s="70"/>
      <c r="N58" s="70"/>
      <c r="O58" s="70"/>
      <c r="P58" s="39"/>
      <c r="Q58" s="40"/>
      <c r="R58" s="41"/>
    </row>
    <row r="59" spans="1:18" s="42" customFormat="1" ht="9.6" hidden="1" customHeight="1">
      <c r="A59" s="67"/>
      <c r="B59" s="69"/>
      <c r="C59" s="69"/>
      <c r="D59" s="45"/>
      <c r="E59" s="69"/>
      <c r="F59" s="69"/>
      <c r="G59" s="69"/>
      <c r="H59" s="69"/>
      <c r="I59" s="45"/>
      <c r="J59" s="69"/>
      <c r="K59" s="69"/>
      <c r="L59" s="69"/>
      <c r="M59" s="70"/>
      <c r="N59" s="70"/>
      <c r="O59" s="70"/>
      <c r="P59" s="39"/>
      <c r="Q59" s="40"/>
      <c r="R59" s="73"/>
    </row>
    <row r="60" spans="1:18" s="42" customFormat="1" ht="9.6" hidden="1" customHeight="1">
      <c r="A60" s="67"/>
      <c r="B60" s="45"/>
      <c r="C60" s="45"/>
      <c r="D60" s="45"/>
      <c r="E60" s="69"/>
      <c r="F60" s="69"/>
      <c r="H60" s="71"/>
      <c r="I60" s="45"/>
      <c r="J60" s="69"/>
      <c r="K60" s="69"/>
      <c r="L60" s="69"/>
      <c r="M60" s="70"/>
      <c r="N60" s="70"/>
      <c r="O60" s="70"/>
      <c r="P60" s="39"/>
      <c r="Q60" s="40"/>
      <c r="R60" s="41"/>
    </row>
    <row r="61" spans="1:18" s="42" customFormat="1" ht="9.6" hidden="1" customHeight="1">
      <c r="A61" s="67"/>
      <c r="B61" s="69"/>
      <c r="C61" s="69"/>
      <c r="D61" s="45"/>
      <c r="E61" s="69"/>
      <c r="F61" s="69"/>
      <c r="G61" s="69"/>
      <c r="H61" s="69"/>
      <c r="I61" s="45"/>
      <c r="J61" s="69"/>
      <c r="K61" s="69"/>
      <c r="L61" s="69"/>
      <c r="M61" s="70"/>
      <c r="N61" s="70"/>
      <c r="O61" s="70"/>
      <c r="P61" s="39"/>
      <c r="Q61" s="40"/>
      <c r="R61" s="41"/>
    </row>
    <row r="62" spans="1:18" s="42" customFormat="1" ht="9.6" hidden="1" customHeight="1">
      <c r="A62" s="67"/>
      <c r="B62" s="45"/>
      <c r="C62" s="45"/>
      <c r="D62" s="45"/>
      <c r="E62" s="69"/>
      <c r="F62" s="69"/>
      <c r="H62" s="69"/>
      <c r="I62" s="45"/>
      <c r="J62" s="69"/>
      <c r="K62" s="69"/>
      <c r="L62" s="71"/>
      <c r="M62" s="45"/>
      <c r="N62" s="69"/>
      <c r="O62" s="70"/>
      <c r="P62" s="39"/>
      <c r="Q62" s="40"/>
      <c r="R62" s="41"/>
    </row>
    <row r="63" spans="1:18" s="42" customFormat="1" ht="9.6" hidden="1" customHeight="1">
      <c r="A63" s="67"/>
      <c r="B63" s="69"/>
      <c r="C63" s="69"/>
      <c r="D63" s="45"/>
      <c r="E63" s="69"/>
      <c r="F63" s="69"/>
      <c r="G63" s="69"/>
      <c r="H63" s="69"/>
      <c r="I63" s="45"/>
      <c r="J63" s="69"/>
      <c r="K63" s="69"/>
      <c r="L63" s="69"/>
      <c r="M63" s="70"/>
      <c r="N63" s="69"/>
      <c r="O63" s="70"/>
      <c r="P63" s="39"/>
      <c r="Q63" s="40"/>
      <c r="R63" s="41"/>
    </row>
    <row r="64" spans="1:18" s="42" customFormat="1" ht="9.6" hidden="1" customHeight="1">
      <c r="A64" s="67"/>
      <c r="B64" s="45"/>
      <c r="C64" s="45"/>
      <c r="D64" s="45"/>
      <c r="E64" s="69"/>
      <c r="F64" s="69"/>
      <c r="H64" s="71"/>
      <c r="I64" s="45"/>
      <c r="J64" s="69"/>
      <c r="K64" s="69"/>
      <c r="L64" s="69"/>
      <c r="M64" s="70"/>
      <c r="N64" s="70"/>
      <c r="O64" s="70"/>
      <c r="P64" s="39"/>
      <c r="Q64" s="40"/>
      <c r="R64" s="41"/>
    </row>
    <row r="65" spans="1:18" s="42" customFormat="1" ht="9.6" hidden="1" customHeight="1">
      <c r="A65" s="67"/>
      <c r="B65" s="69"/>
      <c r="C65" s="69"/>
      <c r="D65" s="45"/>
      <c r="E65" s="69"/>
      <c r="F65" s="69"/>
      <c r="G65" s="69"/>
      <c r="H65" s="69"/>
      <c r="I65" s="45"/>
      <c r="J65" s="69"/>
      <c r="K65" s="72"/>
      <c r="L65" s="69"/>
      <c r="M65" s="70"/>
      <c r="N65" s="70"/>
      <c r="O65" s="70"/>
      <c r="P65" s="39"/>
      <c r="Q65" s="40"/>
      <c r="R65" s="41"/>
    </row>
    <row r="66" spans="1:18" s="42" customFormat="1" ht="9.6" hidden="1" customHeight="1">
      <c r="A66" s="67"/>
      <c r="B66" s="45"/>
      <c r="C66" s="45"/>
      <c r="D66" s="45"/>
      <c r="E66" s="69"/>
      <c r="F66" s="69"/>
      <c r="H66" s="69"/>
      <c r="I66" s="45"/>
      <c r="J66" s="71"/>
      <c r="K66" s="45"/>
      <c r="L66" s="69"/>
      <c r="M66" s="70"/>
      <c r="N66" s="70"/>
      <c r="O66" s="70"/>
      <c r="P66" s="39"/>
      <c r="Q66" s="40"/>
      <c r="R66" s="41"/>
    </row>
    <row r="67" spans="1:18" s="42" customFormat="1" ht="9.6" hidden="1" customHeight="1">
      <c r="A67" s="67"/>
      <c r="B67" s="69"/>
      <c r="C67" s="69"/>
      <c r="D67" s="45"/>
      <c r="E67" s="69"/>
      <c r="F67" s="69"/>
      <c r="G67" s="69"/>
      <c r="H67" s="69"/>
      <c r="I67" s="45"/>
      <c r="J67" s="69"/>
      <c r="K67" s="69"/>
      <c r="L67" s="69"/>
      <c r="M67" s="70"/>
      <c r="N67" s="70"/>
      <c r="O67" s="70"/>
      <c r="P67" s="39"/>
      <c r="Q67" s="40"/>
      <c r="R67" s="41"/>
    </row>
    <row r="68" spans="1:18" s="42" customFormat="1" ht="9.6" hidden="1" customHeight="1">
      <c r="A68" s="67"/>
      <c r="B68" s="45"/>
      <c r="C68" s="45"/>
      <c r="D68" s="45"/>
      <c r="E68" s="69"/>
      <c r="F68" s="69"/>
      <c r="H68" s="71"/>
      <c r="I68" s="45"/>
      <c r="J68" s="69"/>
      <c r="K68" s="69"/>
      <c r="L68" s="69"/>
      <c r="M68" s="70"/>
      <c r="N68" s="70"/>
      <c r="O68" s="70"/>
      <c r="P68" s="39"/>
      <c r="Q68" s="40"/>
      <c r="R68" s="41"/>
    </row>
    <row r="69" spans="1:18" s="42" customFormat="1" ht="9.6" customHeight="1">
      <c r="A69" s="68"/>
      <c r="B69" s="69"/>
      <c r="C69" s="69"/>
      <c r="D69" s="45"/>
      <c r="E69" s="69"/>
      <c r="F69" s="69"/>
      <c r="G69" s="69"/>
      <c r="H69" s="69"/>
      <c r="I69" s="45"/>
      <c r="J69" s="69"/>
      <c r="K69" s="69"/>
      <c r="L69" s="69"/>
      <c r="M69" s="69"/>
      <c r="N69" s="37"/>
      <c r="O69" s="37"/>
      <c r="P69" s="39"/>
      <c r="Q69" s="40"/>
      <c r="R69" s="41"/>
    </row>
    <row r="70" spans="1:18" s="80" customFormat="1" ht="6.75" customHeight="1">
      <c r="A70" s="74"/>
      <c r="B70" s="74"/>
      <c r="C70" s="74"/>
      <c r="D70" s="74"/>
      <c r="E70" s="75"/>
      <c r="F70" s="75"/>
      <c r="G70" s="75"/>
      <c r="H70" s="75"/>
      <c r="I70" s="76"/>
      <c r="J70" s="77"/>
      <c r="K70" s="78"/>
      <c r="L70" s="77"/>
      <c r="M70" s="78"/>
      <c r="N70" s="77"/>
      <c r="O70" s="78"/>
      <c r="P70" s="77"/>
      <c r="Q70" s="78"/>
      <c r="R70" s="79"/>
    </row>
    <row r="71" spans="1:18" s="93" customFormat="1" ht="10.5" customHeight="1">
      <c r="A71" s="81" t="s">
        <v>20</v>
      </c>
      <c r="B71" s="82"/>
      <c r="C71" s="83"/>
      <c r="D71" s="84" t="s">
        <v>21</v>
      </c>
      <c r="E71" s="85" t="s">
        <v>22</v>
      </c>
      <c r="F71" s="84"/>
      <c r="G71" s="86"/>
      <c r="H71" s="87"/>
      <c r="I71" s="84" t="s">
        <v>21</v>
      </c>
      <c r="J71" s="85" t="s">
        <v>23</v>
      </c>
      <c r="K71" s="88"/>
      <c r="L71" s="85" t="s">
        <v>24</v>
      </c>
      <c r="M71" s="89"/>
      <c r="N71" s="90" t="s">
        <v>25</v>
      </c>
      <c r="O71" s="90"/>
      <c r="P71" s="91"/>
      <c r="Q71" s="92"/>
    </row>
    <row r="72" spans="1:18" s="93" customFormat="1" ht="9" customHeight="1">
      <c r="A72" s="94" t="s">
        <v>26</v>
      </c>
      <c r="B72" s="95"/>
      <c r="C72" s="96"/>
      <c r="D72" s="97">
        <v>1</v>
      </c>
      <c r="E72" s="98" t="str">
        <f>IF(D72&gt;$Q$79,,UPPER(VLOOKUP(D72,'[1]LADIES Si Main Draw Prep'!$A$7:$R$134,2)))</f>
        <v>MOHAMMED</v>
      </c>
      <c r="F72" s="99"/>
      <c r="G72" s="98"/>
      <c r="H72" s="100"/>
      <c r="I72" s="101" t="s">
        <v>27</v>
      </c>
      <c r="J72" s="95"/>
      <c r="K72" s="102"/>
      <c r="L72" s="95"/>
      <c r="M72" s="103"/>
      <c r="N72" s="104" t="s">
        <v>28</v>
      </c>
      <c r="O72" s="105"/>
      <c r="P72" s="105"/>
      <c r="Q72" s="106"/>
    </row>
    <row r="73" spans="1:18" s="93" customFormat="1" ht="9" customHeight="1">
      <c r="A73" s="94" t="s">
        <v>29</v>
      </c>
      <c r="B73" s="95"/>
      <c r="C73" s="96"/>
      <c r="D73" s="97">
        <v>2</v>
      </c>
      <c r="E73" s="98" t="str">
        <f>IF(D73&gt;$Q$79,,UPPER(VLOOKUP(D73,'[1]LADIES Si Main Draw Prep'!$A$7:$R$134,2)))</f>
        <v>SKEENE</v>
      </c>
      <c r="F73" s="99"/>
      <c r="G73" s="98"/>
      <c r="H73" s="100"/>
      <c r="I73" s="101" t="s">
        <v>30</v>
      </c>
      <c r="J73" s="95"/>
      <c r="K73" s="102"/>
      <c r="L73" s="95"/>
      <c r="M73" s="103"/>
      <c r="N73" s="107"/>
      <c r="O73" s="108"/>
      <c r="P73" s="109"/>
      <c r="Q73" s="110"/>
    </row>
    <row r="74" spans="1:18" s="93" customFormat="1" ht="9" customHeight="1">
      <c r="A74" s="111" t="s">
        <v>31</v>
      </c>
      <c r="B74" s="109"/>
      <c r="C74" s="112"/>
      <c r="D74" s="97">
        <v>3</v>
      </c>
      <c r="E74" s="98" t="str">
        <f>IF(D74&gt;$Q$79,,UPPER(VLOOKUP(D74,'[1]LADIES Si Main Draw Prep'!$A$7:$R$134,2)))</f>
        <v>LEE ASSANG</v>
      </c>
      <c r="F74" s="99"/>
      <c r="G74" s="98"/>
      <c r="H74" s="100"/>
      <c r="I74" s="101" t="s">
        <v>32</v>
      </c>
      <c r="J74" s="95"/>
      <c r="K74" s="102"/>
      <c r="L74" s="95"/>
      <c r="M74" s="103"/>
      <c r="N74" s="104" t="s">
        <v>33</v>
      </c>
      <c r="O74" s="105"/>
      <c r="P74" s="105"/>
      <c r="Q74" s="106"/>
    </row>
    <row r="75" spans="1:18" s="93" customFormat="1" ht="9" customHeight="1">
      <c r="A75" s="113"/>
      <c r="B75" s="19"/>
      <c r="C75" s="114"/>
      <c r="D75" s="97">
        <v>4</v>
      </c>
      <c r="E75" s="98" t="str">
        <f>IF(D75&gt;$Q$79,,UPPER(VLOOKUP(D75,'[1]LADIES Si Main Draw Prep'!$A$7:$R$134,2)))</f>
        <v>KING</v>
      </c>
      <c r="F75" s="99"/>
      <c r="G75" s="98"/>
      <c r="H75" s="100"/>
      <c r="I75" s="101" t="s">
        <v>34</v>
      </c>
      <c r="J75" s="95"/>
      <c r="K75" s="102"/>
      <c r="L75" s="95"/>
      <c r="M75" s="103"/>
      <c r="N75" s="95"/>
      <c r="O75" s="102"/>
      <c r="P75" s="95"/>
      <c r="Q75" s="103"/>
    </row>
    <row r="76" spans="1:18" s="93" customFormat="1" ht="9" customHeight="1">
      <c r="A76" s="115" t="s">
        <v>35</v>
      </c>
      <c r="B76" s="116"/>
      <c r="C76" s="117"/>
      <c r="D76" s="97"/>
      <c r="E76" s="98"/>
      <c r="F76" s="99"/>
      <c r="G76" s="98"/>
      <c r="H76" s="100"/>
      <c r="I76" s="101" t="s">
        <v>36</v>
      </c>
      <c r="J76" s="95"/>
      <c r="K76" s="102"/>
      <c r="L76" s="95"/>
      <c r="M76" s="103"/>
      <c r="N76" s="109"/>
      <c r="O76" s="108"/>
      <c r="P76" s="109"/>
      <c r="Q76" s="110"/>
    </row>
    <row r="77" spans="1:18" s="93" customFormat="1" ht="9" customHeight="1">
      <c r="A77" s="94" t="s">
        <v>26</v>
      </c>
      <c r="B77" s="95"/>
      <c r="C77" s="96"/>
      <c r="D77" s="97"/>
      <c r="E77" s="98"/>
      <c r="F77" s="99"/>
      <c r="G77" s="98"/>
      <c r="H77" s="100"/>
      <c r="I77" s="101" t="s">
        <v>37</v>
      </c>
      <c r="J77" s="95"/>
      <c r="K77" s="102"/>
      <c r="L77" s="95"/>
      <c r="M77" s="103"/>
      <c r="N77" s="104" t="s">
        <v>38</v>
      </c>
      <c r="O77" s="105"/>
      <c r="P77" s="105"/>
      <c r="Q77" s="106"/>
    </row>
    <row r="78" spans="1:18" s="93" customFormat="1" ht="9" customHeight="1">
      <c r="A78" s="94" t="s">
        <v>39</v>
      </c>
      <c r="B78" s="95"/>
      <c r="C78" s="118"/>
      <c r="D78" s="97"/>
      <c r="E78" s="98"/>
      <c r="F78" s="99"/>
      <c r="G78" s="98"/>
      <c r="H78" s="100"/>
      <c r="I78" s="101" t="s">
        <v>40</v>
      </c>
      <c r="J78" s="95"/>
      <c r="K78" s="102"/>
      <c r="L78" s="95"/>
      <c r="M78" s="103"/>
      <c r="N78" s="95"/>
      <c r="O78" s="102"/>
      <c r="P78" s="95"/>
      <c r="Q78" s="103"/>
    </row>
    <row r="79" spans="1:18" s="93" customFormat="1" ht="9" customHeight="1">
      <c r="A79" s="111" t="s">
        <v>41</v>
      </c>
      <c r="B79" s="109"/>
      <c r="C79" s="119"/>
      <c r="D79" s="120"/>
      <c r="E79" s="121"/>
      <c r="F79" s="122"/>
      <c r="G79" s="121"/>
      <c r="H79" s="123"/>
      <c r="I79" s="124" t="s">
        <v>42</v>
      </c>
      <c r="J79" s="109"/>
      <c r="K79" s="108"/>
      <c r="L79" s="109"/>
      <c r="M79" s="110"/>
      <c r="N79" s="109" t="str">
        <f>Q4</f>
        <v>Chester Dalrymple</v>
      </c>
      <c r="O79" s="108"/>
      <c r="P79" s="109"/>
      <c r="Q79" s="125">
        <f>MIN(4,'[1]LADIES Si Main Draw Prep'!R5)</f>
        <v>4</v>
      </c>
    </row>
  </sheetData>
  <mergeCells count="3">
    <mergeCell ref="A1:P1"/>
    <mergeCell ref="E2:L2"/>
    <mergeCell ref="A4:C4"/>
  </mergeCells>
  <conditionalFormatting sqref="F67:H67 F51:H51 F53:H53 F39:H39 F41:H41 F43:H43 F45:H45 F47:H47 G23 G25 G27 G29 G31 G33 G35 G37 F49:H49 F69:H69 F55:H55 F57:H57 F59:H59 F61:H61 F63:H63 F65:H65 G7 G9 G11 G13 G15 G17 G19 G21">
    <cfRule type="expression" dxfId="119" priority="1" stopIfTrue="1">
      <formula>AND($D7&lt;9,$C7&gt;0)</formula>
    </cfRule>
  </conditionalFormatting>
  <conditionalFormatting sqref="H40 H60 J50 H24 H48 H32 J58 H68 H36 H56 J66 H64 J10 L46 H28 L14 J18 J26 J34 L30 L62 H44 J42 H52 H8 H16 H20 H12 N22">
    <cfRule type="expression" dxfId="118" priority="2" stopIfTrue="1">
      <formula>AND($N$1="CU",H8="Umpire")</formula>
    </cfRule>
    <cfRule type="expression" dxfId="117" priority="3" stopIfTrue="1">
      <formula>AND($N$1="CU",H8&lt;&gt;"Umpire",I8&lt;&gt;"")</formula>
    </cfRule>
    <cfRule type="expression" dxfId="116" priority="4" stopIfTrue="1">
      <formula>AND($N$1="CU",H8&lt;&gt;"Umpire")</formula>
    </cfRule>
  </conditionalFormatting>
  <conditionalFormatting sqref="D53 D47 D45 D43 D41 D39 D69 D67 D49 D65 D63 D61 D59 D57 D55 D51">
    <cfRule type="expression" dxfId="115" priority="5" stopIfTrue="1">
      <formula>AND($D39&lt;9,$C39&gt;0)</formula>
    </cfRule>
  </conditionalFormatting>
  <conditionalFormatting sqref="E55 E57 E59 E61 E63 E65 E67 E69 E39 E41 E43 E45 E47 E49 E51 E53">
    <cfRule type="cellIs" dxfId="114" priority="6" stopIfTrue="1" operator="equal">
      <formula>"Bye"</formula>
    </cfRule>
    <cfRule type="expression" dxfId="113" priority="7" stopIfTrue="1">
      <formula>AND($D39&lt;9,$C39&gt;0)</formula>
    </cfRule>
  </conditionalFormatting>
  <conditionalFormatting sqref="L10 L18 L26 L34 N30 N62 L58 L66 N14 N46 L42 L50 P22 J8 J12 J16 J20 J24 J28 J32 J36 J56 J60 J64 J68 J40 J44 J48 J52">
    <cfRule type="expression" dxfId="112" priority="8" stopIfTrue="1">
      <formula>I8="as"</formula>
    </cfRule>
    <cfRule type="expression" dxfId="111" priority="9" stopIfTrue="1">
      <formula>I8="bs"</formula>
    </cfRule>
  </conditionalFormatting>
  <conditionalFormatting sqref="B7 B9 B11 B13 B15 B17 B19 B21 B23 B25 B27 B29 B31 B33 B35 B37 B55 B57 B59 B61 B63 B65 B67 B69 B39 B41 B43 B45 B47 B49 B51 B53">
    <cfRule type="cellIs" dxfId="110" priority="10" stopIfTrue="1" operator="equal">
      <formula>"QA"</formula>
    </cfRule>
    <cfRule type="cellIs" dxfId="109" priority="11" stopIfTrue="1" operator="equal">
      <formula>"DA"</formula>
    </cfRule>
  </conditionalFormatting>
  <conditionalFormatting sqref="I8 I12 I16 I20 I24 I28 I32 I36 M30 M14 K10 K34 Q79 K18 K26 O22">
    <cfRule type="expression" dxfId="108" priority="12" stopIfTrue="1">
      <formula>$N$1="CU"</formula>
    </cfRule>
  </conditionalFormatting>
  <conditionalFormatting sqref="E35 E37 E25 E33 E31 E29 E27 E23 E19 E21 E9 E17 E15 E13 E11 E7">
    <cfRule type="cellIs" dxfId="107" priority="13" stopIfTrue="1" operator="equal">
      <formula>"Bye"</formula>
    </cfRule>
  </conditionalFormatting>
  <conditionalFormatting sqref="D7 D9 D11 D13 D15 D17 D19 D21 D23 D25 D27 D29 D31 D33 D35 D37">
    <cfRule type="expression" dxfId="106" priority="14"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paperSize="9" orientation="landscape" horizontalDpi="360" verticalDpi="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codeName="Sheet35"/>
  <dimension ref="A1:T154"/>
  <sheetViews>
    <sheetView showGridLines="0" showZeros="0" topLeftCell="A118" workbookViewId="0">
      <selection activeCell="E24" sqref="E24:G24"/>
    </sheetView>
  </sheetViews>
  <sheetFormatPr defaultRowHeight="12.75"/>
  <cols>
    <col min="1" max="2" width="3.28515625" style="255" customWidth="1"/>
    <col min="3" max="3" width="4.7109375" style="255" customWidth="1"/>
    <col min="4" max="4" width="4.28515625" style="255" customWidth="1"/>
    <col min="5" max="5" width="12.7109375" style="255" customWidth="1"/>
    <col min="6" max="6" width="2.7109375" style="255" customWidth="1"/>
    <col min="7" max="7" width="7.7109375" style="255" customWidth="1"/>
    <col min="8" max="8" width="5.85546875" style="255" customWidth="1"/>
    <col min="9" max="9" width="1.7109375" style="256" customWidth="1"/>
    <col min="10" max="10" width="10.7109375" style="255" customWidth="1"/>
    <col min="11" max="11" width="1.7109375" style="256" customWidth="1"/>
    <col min="12" max="12" width="10.7109375" style="255" customWidth="1"/>
    <col min="13" max="13" width="1.7109375" style="132" customWidth="1"/>
    <col min="14" max="14" width="10.7109375" style="255" customWidth="1"/>
    <col min="15" max="15" width="1.7109375" style="256" customWidth="1"/>
    <col min="16" max="16" width="10.7109375" style="255" customWidth="1"/>
    <col min="17" max="17" width="1.7109375" style="132" customWidth="1"/>
    <col min="18" max="18" width="9.140625" style="255"/>
    <col min="19" max="19" width="8.7109375" style="255" customWidth="1"/>
    <col min="20" max="20" width="8.85546875" style="255" hidden="1" customWidth="1"/>
    <col min="21" max="21" width="5.7109375" style="255" customWidth="1"/>
    <col min="22" max="256" width="9.140625" style="255"/>
    <col min="257" max="258" width="3.28515625" style="255" customWidth="1"/>
    <col min="259" max="259" width="4.7109375" style="255" customWidth="1"/>
    <col min="260" max="260" width="4.28515625" style="255" customWidth="1"/>
    <col min="261" max="261" width="12.7109375" style="255" customWidth="1"/>
    <col min="262" max="262" width="2.7109375" style="255" customWidth="1"/>
    <col min="263" max="263" width="7.7109375" style="255" customWidth="1"/>
    <col min="264" max="264" width="5.85546875" style="255" customWidth="1"/>
    <col min="265" max="265" width="1.7109375" style="255" customWidth="1"/>
    <col min="266" max="266" width="10.7109375" style="255" customWidth="1"/>
    <col min="267" max="267" width="1.7109375" style="255" customWidth="1"/>
    <col min="268" max="268" width="10.7109375" style="255" customWidth="1"/>
    <col min="269" max="269" width="1.7109375" style="255" customWidth="1"/>
    <col min="270" max="270" width="10.7109375" style="255" customWidth="1"/>
    <col min="271" max="271" width="1.7109375" style="255" customWidth="1"/>
    <col min="272" max="272" width="10.7109375" style="255" customWidth="1"/>
    <col min="273" max="273" width="1.7109375" style="255" customWidth="1"/>
    <col min="274" max="274" width="9.140625" style="255"/>
    <col min="275" max="275" width="8.7109375" style="255" customWidth="1"/>
    <col min="276" max="276" width="0" style="255" hidden="1" customWidth="1"/>
    <col min="277" max="277" width="5.7109375" style="255" customWidth="1"/>
    <col min="278" max="512" width="9.140625" style="255"/>
    <col min="513" max="514" width="3.28515625" style="255" customWidth="1"/>
    <col min="515" max="515" width="4.7109375" style="255" customWidth="1"/>
    <col min="516" max="516" width="4.28515625" style="255" customWidth="1"/>
    <col min="517" max="517" width="12.7109375" style="255" customWidth="1"/>
    <col min="518" max="518" width="2.7109375" style="255" customWidth="1"/>
    <col min="519" max="519" width="7.7109375" style="255" customWidth="1"/>
    <col min="520" max="520" width="5.85546875" style="255" customWidth="1"/>
    <col min="521" max="521" width="1.7109375" style="255" customWidth="1"/>
    <col min="522" max="522" width="10.7109375" style="255" customWidth="1"/>
    <col min="523" max="523" width="1.7109375" style="255" customWidth="1"/>
    <col min="524" max="524" width="10.7109375" style="255" customWidth="1"/>
    <col min="525" max="525" width="1.7109375" style="255" customWidth="1"/>
    <col min="526" max="526" width="10.7109375" style="255" customWidth="1"/>
    <col min="527" max="527" width="1.7109375" style="255" customWidth="1"/>
    <col min="528" max="528" width="10.7109375" style="255" customWidth="1"/>
    <col min="529" max="529" width="1.7109375" style="255" customWidth="1"/>
    <col min="530" max="530" width="9.140625" style="255"/>
    <col min="531" max="531" width="8.7109375" style="255" customWidth="1"/>
    <col min="532" max="532" width="0" style="255" hidden="1" customWidth="1"/>
    <col min="533" max="533" width="5.7109375" style="255" customWidth="1"/>
    <col min="534" max="768" width="9.140625" style="255"/>
    <col min="769" max="770" width="3.28515625" style="255" customWidth="1"/>
    <col min="771" max="771" width="4.7109375" style="255" customWidth="1"/>
    <col min="772" max="772" width="4.28515625" style="255" customWidth="1"/>
    <col min="773" max="773" width="12.7109375" style="255" customWidth="1"/>
    <col min="774" max="774" width="2.7109375" style="255" customWidth="1"/>
    <col min="775" max="775" width="7.7109375" style="255" customWidth="1"/>
    <col min="776" max="776" width="5.85546875" style="255" customWidth="1"/>
    <col min="777" max="777" width="1.7109375" style="255" customWidth="1"/>
    <col min="778" max="778" width="10.7109375" style="255" customWidth="1"/>
    <col min="779" max="779" width="1.7109375" style="255" customWidth="1"/>
    <col min="780" max="780" width="10.7109375" style="255" customWidth="1"/>
    <col min="781" max="781" width="1.7109375" style="255" customWidth="1"/>
    <col min="782" max="782" width="10.7109375" style="255" customWidth="1"/>
    <col min="783" max="783" width="1.7109375" style="255" customWidth="1"/>
    <col min="784" max="784" width="10.7109375" style="255" customWidth="1"/>
    <col min="785" max="785" width="1.7109375" style="255" customWidth="1"/>
    <col min="786" max="786" width="9.140625" style="255"/>
    <col min="787" max="787" width="8.7109375" style="255" customWidth="1"/>
    <col min="788" max="788" width="0" style="255" hidden="1" customWidth="1"/>
    <col min="789" max="789" width="5.7109375" style="255" customWidth="1"/>
    <col min="790" max="1024" width="9.140625" style="255"/>
    <col min="1025" max="1026" width="3.28515625" style="255" customWidth="1"/>
    <col min="1027" max="1027" width="4.7109375" style="255" customWidth="1"/>
    <col min="1028" max="1028" width="4.28515625" style="255" customWidth="1"/>
    <col min="1029" max="1029" width="12.7109375" style="255" customWidth="1"/>
    <col min="1030" max="1030" width="2.7109375" style="255" customWidth="1"/>
    <col min="1031" max="1031" width="7.7109375" style="255" customWidth="1"/>
    <col min="1032" max="1032" width="5.85546875" style="255" customWidth="1"/>
    <col min="1033" max="1033" width="1.7109375" style="255" customWidth="1"/>
    <col min="1034" max="1034" width="10.7109375" style="255" customWidth="1"/>
    <col min="1035" max="1035" width="1.7109375" style="255" customWidth="1"/>
    <col min="1036" max="1036" width="10.7109375" style="255" customWidth="1"/>
    <col min="1037" max="1037" width="1.7109375" style="255" customWidth="1"/>
    <col min="1038" max="1038" width="10.7109375" style="255" customWidth="1"/>
    <col min="1039" max="1039" width="1.7109375" style="255" customWidth="1"/>
    <col min="1040" max="1040" width="10.7109375" style="255" customWidth="1"/>
    <col min="1041" max="1041" width="1.7109375" style="255" customWidth="1"/>
    <col min="1042" max="1042" width="9.140625" style="255"/>
    <col min="1043" max="1043" width="8.7109375" style="255" customWidth="1"/>
    <col min="1044" max="1044" width="0" style="255" hidden="1" customWidth="1"/>
    <col min="1045" max="1045" width="5.7109375" style="255" customWidth="1"/>
    <col min="1046" max="1280" width="9.140625" style="255"/>
    <col min="1281" max="1282" width="3.28515625" style="255" customWidth="1"/>
    <col min="1283" max="1283" width="4.7109375" style="255" customWidth="1"/>
    <col min="1284" max="1284" width="4.28515625" style="255" customWidth="1"/>
    <col min="1285" max="1285" width="12.7109375" style="255" customWidth="1"/>
    <col min="1286" max="1286" width="2.7109375" style="255" customWidth="1"/>
    <col min="1287" max="1287" width="7.7109375" style="255" customWidth="1"/>
    <col min="1288" max="1288" width="5.85546875" style="255" customWidth="1"/>
    <col min="1289" max="1289" width="1.7109375" style="255" customWidth="1"/>
    <col min="1290" max="1290" width="10.7109375" style="255" customWidth="1"/>
    <col min="1291" max="1291" width="1.7109375" style="255" customWidth="1"/>
    <col min="1292" max="1292" width="10.7109375" style="255" customWidth="1"/>
    <col min="1293" max="1293" width="1.7109375" style="255" customWidth="1"/>
    <col min="1294" max="1294" width="10.7109375" style="255" customWidth="1"/>
    <col min="1295" max="1295" width="1.7109375" style="255" customWidth="1"/>
    <col min="1296" max="1296" width="10.7109375" style="255" customWidth="1"/>
    <col min="1297" max="1297" width="1.7109375" style="255" customWidth="1"/>
    <col min="1298" max="1298" width="9.140625" style="255"/>
    <col min="1299" max="1299" width="8.7109375" style="255" customWidth="1"/>
    <col min="1300" max="1300" width="0" style="255" hidden="1" customWidth="1"/>
    <col min="1301" max="1301" width="5.7109375" style="255" customWidth="1"/>
    <col min="1302" max="1536" width="9.140625" style="255"/>
    <col min="1537" max="1538" width="3.28515625" style="255" customWidth="1"/>
    <col min="1539" max="1539" width="4.7109375" style="255" customWidth="1"/>
    <col min="1540" max="1540" width="4.28515625" style="255" customWidth="1"/>
    <col min="1541" max="1541" width="12.7109375" style="255" customWidth="1"/>
    <col min="1542" max="1542" width="2.7109375" style="255" customWidth="1"/>
    <col min="1543" max="1543" width="7.7109375" style="255" customWidth="1"/>
    <col min="1544" max="1544" width="5.85546875" style="255" customWidth="1"/>
    <col min="1545" max="1545" width="1.7109375" style="255" customWidth="1"/>
    <col min="1546" max="1546" width="10.7109375" style="255" customWidth="1"/>
    <col min="1547" max="1547" width="1.7109375" style="255" customWidth="1"/>
    <col min="1548" max="1548" width="10.7109375" style="255" customWidth="1"/>
    <col min="1549" max="1549" width="1.7109375" style="255" customWidth="1"/>
    <col min="1550" max="1550" width="10.7109375" style="255" customWidth="1"/>
    <col min="1551" max="1551" width="1.7109375" style="255" customWidth="1"/>
    <col min="1552" max="1552" width="10.7109375" style="255" customWidth="1"/>
    <col min="1553" max="1553" width="1.7109375" style="255" customWidth="1"/>
    <col min="1554" max="1554" width="9.140625" style="255"/>
    <col min="1555" max="1555" width="8.7109375" style="255" customWidth="1"/>
    <col min="1556" max="1556" width="0" style="255" hidden="1" customWidth="1"/>
    <col min="1557" max="1557" width="5.7109375" style="255" customWidth="1"/>
    <col min="1558" max="1792" width="9.140625" style="255"/>
    <col min="1793" max="1794" width="3.28515625" style="255" customWidth="1"/>
    <col min="1795" max="1795" width="4.7109375" style="255" customWidth="1"/>
    <col min="1796" max="1796" width="4.28515625" style="255" customWidth="1"/>
    <col min="1797" max="1797" width="12.7109375" style="255" customWidth="1"/>
    <col min="1798" max="1798" width="2.7109375" style="255" customWidth="1"/>
    <col min="1799" max="1799" width="7.7109375" style="255" customWidth="1"/>
    <col min="1800" max="1800" width="5.85546875" style="255" customWidth="1"/>
    <col min="1801" max="1801" width="1.7109375" style="255" customWidth="1"/>
    <col min="1802" max="1802" width="10.7109375" style="255" customWidth="1"/>
    <col min="1803" max="1803" width="1.7109375" style="255" customWidth="1"/>
    <col min="1804" max="1804" width="10.7109375" style="255" customWidth="1"/>
    <col min="1805" max="1805" width="1.7109375" style="255" customWidth="1"/>
    <col min="1806" max="1806" width="10.7109375" style="255" customWidth="1"/>
    <col min="1807" max="1807" width="1.7109375" style="255" customWidth="1"/>
    <col min="1808" max="1808" width="10.7109375" style="255" customWidth="1"/>
    <col min="1809" max="1809" width="1.7109375" style="255" customWidth="1"/>
    <col min="1810" max="1810" width="9.140625" style="255"/>
    <col min="1811" max="1811" width="8.7109375" style="255" customWidth="1"/>
    <col min="1812" max="1812" width="0" style="255" hidden="1" customWidth="1"/>
    <col min="1813" max="1813" width="5.7109375" style="255" customWidth="1"/>
    <col min="1814" max="2048" width="9.140625" style="255"/>
    <col min="2049" max="2050" width="3.28515625" style="255" customWidth="1"/>
    <col min="2051" max="2051" width="4.7109375" style="255" customWidth="1"/>
    <col min="2052" max="2052" width="4.28515625" style="255" customWidth="1"/>
    <col min="2053" max="2053" width="12.7109375" style="255" customWidth="1"/>
    <col min="2054" max="2054" width="2.7109375" style="255" customWidth="1"/>
    <col min="2055" max="2055" width="7.7109375" style="255" customWidth="1"/>
    <col min="2056" max="2056" width="5.85546875" style="255" customWidth="1"/>
    <col min="2057" max="2057" width="1.7109375" style="255" customWidth="1"/>
    <col min="2058" max="2058" width="10.7109375" style="255" customWidth="1"/>
    <col min="2059" max="2059" width="1.7109375" style="255" customWidth="1"/>
    <col min="2060" max="2060" width="10.7109375" style="255" customWidth="1"/>
    <col min="2061" max="2061" width="1.7109375" style="255" customWidth="1"/>
    <col min="2062" max="2062" width="10.7109375" style="255" customWidth="1"/>
    <col min="2063" max="2063" width="1.7109375" style="255" customWidth="1"/>
    <col min="2064" max="2064" width="10.7109375" style="255" customWidth="1"/>
    <col min="2065" max="2065" width="1.7109375" style="255" customWidth="1"/>
    <col min="2066" max="2066" width="9.140625" style="255"/>
    <col min="2067" max="2067" width="8.7109375" style="255" customWidth="1"/>
    <col min="2068" max="2068" width="0" style="255" hidden="1" customWidth="1"/>
    <col min="2069" max="2069" width="5.7109375" style="255" customWidth="1"/>
    <col min="2070" max="2304" width="9.140625" style="255"/>
    <col min="2305" max="2306" width="3.28515625" style="255" customWidth="1"/>
    <col min="2307" max="2307" width="4.7109375" style="255" customWidth="1"/>
    <col min="2308" max="2308" width="4.28515625" style="255" customWidth="1"/>
    <col min="2309" max="2309" width="12.7109375" style="255" customWidth="1"/>
    <col min="2310" max="2310" width="2.7109375" style="255" customWidth="1"/>
    <col min="2311" max="2311" width="7.7109375" style="255" customWidth="1"/>
    <col min="2312" max="2312" width="5.85546875" style="255" customWidth="1"/>
    <col min="2313" max="2313" width="1.7109375" style="255" customWidth="1"/>
    <col min="2314" max="2314" width="10.7109375" style="255" customWidth="1"/>
    <col min="2315" max="2315" width="1.7109375" style="255" customWidth="1"/>
    <col min="2316" max="2316" width="10.7109375" style="255" customWidth="1"/>
    <col min="2317" max="2317" width="1.7109375" style="255" customWidth="1"/>
    <col min="2318" max="2318" width="10.7109375" style="255" customWidth="1"/>
    <col min="2319" max="2319" width="1.7109375" style="255" customWidth="1"/>
    <col min="2320" max="2320" width="10.7109375" style="255" customWidth="1"/>
    <col min="2321" max="2321" width="1.7109375" style="255" customWidth="1"/>
    <col min="2322" max="2322" width="9.140625" style="255"/>
    <col min="2323" max="2323" width="8.7109375" style="255" customWidth="1"/>
    <col min="2324" max="2324" width="0" style="255" hidden="1" customWidth="1"/>
    <col min="2325" max="2325" width="5.7109375" style="255" customWidth="1"/>
    <col min="2326" max="2560" width="9.140625" style="255"/>
    <col min="2561" max="2562" width="3.28515625" style="255" customWidth="1"/>
    <col min="2563" max="2563" width="4.7109375" style="255" customWidth="1"/>
    <col min="2564" max="2564" width="4.28515625" style="255" customWidth="1"/>
    <col min="2565" max="2565" width="12.7109375" style="255" customWidth="1"/>
    <col min="2566" max="2566" width="2.7109375" style="255" customWidth="1"/>
    <col min="2567" max="2567" width="7.7109375" style="255" customWidth="1"/>
    <col min="2568" max="2568" width="5.85546875" style="255" customWidth="1"/>
    <col min="2569" max="2569" width="1.7109375" style="255" customWidth="1"/>
    <col min="2570" max="2570" width="10.7109375" style="255" customWidth="1"/>
    <col min="2571" max="2571" width="1.7109375" style="255" customWidth="1"/>
    <col min="2572" max="2572" width="10.7109375" style="255" customWidth="1"/>
    <col min="2573" max="2573" width="1.7109375" style="255" customWidth="1"/>
    <col min="2574" max="2574" width="10.7109375" style="255" customWidth="1"/>
    <col min="2575" max="2575" width="1.7109375" style="255" customWidth="1"/>
    <col min="2576" max="2576" width="10.7109375" style="255" customWidth="1"/>
    <col min="2577" max="2577" width="1.7109375" style="255" customWidth="1"/>
    <col min="2578" max="2578" width="9.140625" style="255"/>
    <col min="2579" max="2579" width="8.7109375" style="255" customWidth="1"/>
    <col min="2580" max="2580" width="0" style="255" hidden="1" customWidth="1"/>
    <col min="2581" max="2581" width="5.7109375" style="255" customWidth="1"/>
    <col min="2582" max="2816" width="9.140625" style="255"/>
    <col min="2817" max="2818" width="3.28515625" style="255" customWidth="1"/>
    <col min="2819" max="2819" width="4.7109375" style="255" customWidth="1"/>
    <col min="2820" max="2820" width="4.28515625" style="255" customWidth="1"/>
    <col min="2821" max="2821" width="12.7109375" style="255" customWidth="1"/>
    <col min="2822" max="2822" width="2.7109375" style="255" customWidth="1"/>
    <col min="2823" max="2823" width="7.7109375" style="255" customWidth="1"/>
    <col min="2824" max="2824" width="5.85546875" style="255" customWidth="1"/>
    <col min="2825" max="2825" width="1.7109375" style="255" customWidth="1"/>
    <col min="2826" max="2826" width="10.7109375" style="255" customWidth="1"/>
    <col min="2827" max="2827" width="1.7109375" style="255" customWidth="1"/>
    <col min="2828" max="2828" width="10.7109375" style="255" customWidth="1"/>
    <col min="2829" max="2829" width="1.7109375" style="255" customWidth="1"/>
    <col min="2830" max="2830" width="10.7109375" style="255" customWidth="1"/>
    <col min="2831" max="2831" width="1.7109375" style="255" customWidth="1"/>
    <col min="2832" max="2832" width="10.7109375" style="255" customWidth="1"/>
    <col min="2833" max="2833" width="1.7109375" style="255" customWidth="1"/>
    <col min="2834" max="2834" width="9.140625" style="255"/>
    <col min="2835" max="2835" width="8.7109375" style="255" customWidth="1"/>
    <col min="2836" max="2836" width="0" style="255" hidden="1" customWidth="1"/>
    <col min="2837" max="2837" width="5.7109375" style="255" customWidth="1"/>
    <col min="2838" max="3072" width="9.140625" style="255"/>
    <col min="3073" max="3074" width="3.28515625" style="255" customWidth="1"/>
    <col min="3075" max="3075" width="4.7109375" style="255" customWidth="1"/>
    <col min="3076" max="3076" width="4.28515625" style="255" customWidth="1"/>
    <col min="3077" max="3077" width="12.7109375" style="255" customWidth="1"/>
    <col min="3078" max="3078" width="2.7109375" style="255" customWidth="1"/>
    <col min="3079" max="3079" width="7.7109375" style="255" customWidth="1"/>
    <col min="3080" max="3080" width="5.85546875" style="255" customWidth="1"/>
    <col min="3081" max="3081" width="1.7109375" style="255" customWidth="1"/>
    <col min="3082" max="3082" width="10.7109375" style="255" customWidth="1"/>
    <col min="3083" max="3083" width="1.7109375" style="255" customWidth="1"/>
    <col min="3084" max="3084" width="10.7109375" style="255" customWidth="1"/>
    <col min="3085" max="3085" width="1.7109375" style="255" customWidth="1"/>
    <col min="3086" max="3086" width="10.7109375" style="255" customWidth="1"/>
    <col min="3087" max="3087" width="1.7109375" style="255" customWidth="1"/>
    <col min="3088" max="3088" width="10.7109375" style="255" customWidth="1"/>
    <col min="3089" max="3089" width="1.7109375" style="255" customWidth="1"/>
    <col min="3090" max="3090" width="9.140625" style="255"/>
    <col min="3091" max="3091" width="8.7109375" style="255" customWidth="1"/>
    <col min="3092" max="3092" width="0" style="255" hidden="1" customWidth="1"/>
    <col min="3093" max="3093" width="5.7109375" style="255" customWidth="1"/>
    <col min="3094" max="3328" width="9.140625" style="255"/>
    <col min="3329" max="3330" width="3.28515625" style="255" customWidth="1"/>
    <col min="3331" max="3331" width="4.7109375" style="255" customWidth="1"/>
    <col min="3332" max="3332" width="4.28515625" style="255" customWidth="1"/>
    <col min="3333" max="3333" width="12.7109375" style="255" customWidth="1"/>
    <col min="3334" max="3334" width="2.7109375" style="255" customWidth="1"/>
    <col min="3335" max="3335" width="7.7109375" style="255" customWidth="1"/>
    <col min="3336" max="3336" width="5.85546875" style="255" customWidth="1"/>
    <col min="3337" max="3337" width="1.7109375" style="255" customWidth="1"/>
    <col min="3338" max="3338" width="10.7109375" style="255" customWidth="1"/>
    <col min="3339" max="3339" width="1.7109375" style="255" customWidth="1"/>
    <col min="3340" max="3340" width="10.7109375" style="255" customWidth="1"/>
    <col min="3341" max="3341" width="1.7109375" style="255" customWidth="1"/>
    <col min="3342" max="3342" width="10.7109375" style="255" customWidth="1"/>
    <col min="3343" max="3343" width="1.7109375" style="255" customWidth="1"/>
    <col min="3344" max="3344" width="10.7109375" style="255" customWidth="1"/>
    <col min="3345" max="3345" width="1.7109375" style="255" customWidth="1"/>
    <col min="3346" max="3346" width="9.140625" style="255"/>
    <col min="3347" max="3347" width="8.7109375" style="255" customWidth="1"/>
    <col min="3348" max="3348" width="0" style="255" hidden="1" customWidth="1"/>
    <col min="3349" max="3349" width="5.7109375" style="255" customWidth="1"/>
    <col min="3350" max="3584" width="9.140625" style="255"/>
    <col min="3585" max="3586" width="3.28515625" style="255" customWidth="1"/>
    <col min="3587" max="3587" width="4.7109375" style="255" customWidth="1"/>
    <col min="3588" max="3588" width="4.28515625" style="255" customWidth="1"/>
    <col min="3589" max="3589" width="12.7109375" style="255" customWidth="1"/>
    <col min="3590" max="3590" width="2.7109375" style="255" customWidth="1"/>
    <col min="3591" max="3591" width="7.7109375" style="255" customWidth="1"/>
    <col min="3592" max="3592" width="5.85546875" style="255" customWidth="1"/>
    <col min="3593" max="3593" width="1.7109375" style="255" customWidth="1"/>
    <col min="3594" max="3594" width="10.7109375" style="255" customWidth="1"/>
    <col min="3595" max="3595" width="1.7109375" style="255" customWidth="1"/>
    <col min="3596" max="3596" width="10.7109375" style="255" customWidth="1"/>
    <col min="3597" max="3597" width="1.7109375" style="255" customWidth="1"/>
    <col min="3598" max="3598" width="10.7109375" style="255" customWidth="1"/>
    <col min="3599" max="3599" width="1.7109375" style="255" customWidth="1"/>
    <col min="3600" max="3600" width="10.7109375" style="255" customWidth="1"/>
    <col min="3601" max="3601" width="1.7109375" style="255" customWidth="1"/>
    <col min="3602" max="3602" width="9.140625" style="255"/>
    <col min="3603" max="3603" width="8.7109375" style="255" customWidth="1"/>
    <col min="3604" max="3604" width="0" style="255" hidden="1" customWidth="1"/>
    <col min="3605" max="3605" width="5.7109375" style="255" customWidth="1"/>
    <col min="3606" max="3840" width="9.140625" style="255"/>
    <col min="3841" max="3842" width="3.28515625" style="255" customWidth="1"/>
    <col min="3843" max="3843" width="4.7109375" style="255" customWidth="1"/>
    <col min="3844" max="3844" width="4.28515625" style="255" customWidth="1"/>
    <col min="3845" max="3845" width="12.7109375" style="255" customWidth="1"/>
    <col min="3846" max="3846" width="2.7109375" style="255" customWidth="1"/>
    <col min="3847" max="3847" width="7.7109375" style="255" customWidth="1"/>
    <col min="3848" max="3848" width="5.85546875" style="255" customWidth="1"/>
    <col min="3849" max="3849" width="1.7109375" style="255" customWidth="1"/>
    <col min="3850" max="3850" width="10.7109375" style="255" customWidth="1"/>
    <col min="3851" max="3851" width="1.7109375" style="255" customWidth="1"/>
    <col min="3852" max="3852" width="10.7109375" style="255" customWidth="1"/>
    <col min="3853" max="3853" width="1.7109375" style="255" customWidth="1"/>
    <col min="3854" max="3854" width="10.7109375" style="255" customWidth="1"/>
    <col min="3855" max="3855" width="1.7109375" style="255" customWidth="1"/>
    <col min="3856" max="3856" width="10.7109375" style="255" customWidth="1"/>
    <col min="3857" max="3857" width="1.7109375" style="255" customWidth="1"/>
    <col min="3858" max="3858" width="9.140625" style="255"/>
    <col min="3859" max="3859" width="8.7109375" style="255" customWidth="1"/>
    <col min="3860" max="3860" width="0" style="255" hidden="1" customWidth="1"/>
    <col min="3861" max="3861" width="5.7109375" style="255" customWidth="1"/>
    <col min="3862" max="4096" width="9.140625" style="255"/>
    <col min="4097" max="4098" width="3.28515625" style="255" customWidth="1"/>
    <col min="4099" max="4099" width="4.7109375" style="255" customWidth="1"/>
    <col min="4100" max="4100" width="4.28515625" style="255" customWidth="1"/>
    <col min="4101" max="4101" width="12.7109375" style="255" customWidth="1"/>
    <col min="4102" max="4102" width="2.7109375" style="255" customWidth="1"/>
    <col min="4103" max="4103" width="7.7109375" style="255" customWidth="1"/>
    <col min="4104" max="4104" width="5.85546875" style="255" customWidth="1"/>
    <col min="4105" max="4105" width="1.7109375" style="255" customWidth="1"/>
    <col min="4106" max="4106" width="10.7109375" style="255" customWidth="1"/>
    <col min="4107" max="4107" width="1.7109375" style="255" customWidth="1"/>
    <col min="4108" max="4108" width="10.7109375" style="255" customWidth="1"/>
    <col min="4109" max="4109" width="1.7109375" style="255" customWidth="1"/>
    <col min="4110" max="4110" width="10.7109375" style="255" customWidth="1"/>
    <col min="4111" max="4111" width="1.7109375" style="255" customWidth="1"/>
    <col min="4112" max="4112" width="10.7109375" style="255" customWidth="1"/>
    <col min="4113" max="4113" width="1.7109375" style="255" customWidth="1"/>
    <col min="4114" max="4114" width="9.140625" style="255"/>
    <col min="4115" max="4115" width="8.7109375" style="255" customWidth="1"/>
    <col min="4116" max="4116" width="0" style="255" hidden="1" customWidth="1"/>
    <col min="4117" max="4117" width="5.7109375" style="255" customWidth="1"/>
    <col min="4118" max="4352" width="9.140625" style="255"/>
    <col min="4353" max="4354" width="3.28515625" style="255" customWidth="1"/>
    <col min="4355" max="4355" width="4.7109375" style="255" customWidth="1"/>
    <col min="4356" max="4356" width="4.28515625" style="255" customWidth="1"/>
    <col min="4357" max="4357" width="12.7109375" style="255" customWidth="1"/>
    <col min="4358" max="4358" width="2.7109375" style="255" customWidth="1"/>
    <col min="4359" max="4359" width="7.7109375" style="255" customWidth="1"/>
    <col min="4360" max="4360" width="5.85546875" style="255" customWidth="1"/>
    <col min="4361" max="4361" width="1.7109375" style="255" customWidth="1"/>
    <col min="4362" max="4362" width="10.7109375" style="255" customWidth="1"/>
    <col min="4363" max="4363" width="1.7109375" style="255" customWidth="1"/>
    <col min="4364" max="4364" width="10.7109375" style="255" customWidth="1"/>
    <col min="4365" max="4365" width="1.7109375" style="255" customWidth="1"/>
    <col min="4366" max="4366" width="10.7109375" style="255" customWidth="1"/>
    <col min="4367" max="4367" width="1.7109375" style="255" customWidth="1"/>
    <col min="4368" max="4368" width="10.7109375" style="255" customWidth="1"/>
    <col min="4369" max="4369" width="1.7109375" style="255" customWidth="1"/>
    <col min="4370" max="4370" width="9.140625" style="255"/>
    <col min="4371" max="4371" width="8.7109375" style="255" customWidth="1"/>
    <col min="4372" max="4372" width="0" style="255" hidden="1" customWidth="1"/>
    <col min="4373" max="4373" width="5.7109375" style="255" customWidth="1"/>
    <col min="4374" max="4608" width="9.140625" style="255"/>
    <col min="4609" max="4610" width="3.28515625" style="255" customWidth="1"/>
    <col min="4611" max="4611" width="4.7109375" style="255" customWidth="1"/>
    <col min="4612" max="4612" width="4.28515625" style="255" customWidth="1"/>
    <col min="4613" max="4613" width="12.7109375" style="255" customWidth="1"/>
    <col min="4614" max="4614" width="2.7109375" style="255" customWidth="1"/>
    <col min="4615" max="4615" width="7.7109375" style="255" customWidth="1"/>
    <col min="4616" max="4616" width="5.85546875" style="255" customWidth="1"/>
    <col min="4617" max="4617" width="1.7109375" style="255" customWidth="1"/>
    <col min="4618" max="4618" width="10.7109375" style="255" customWidth="1"/>
    <col min="4619" max="4619" width="1.7109375" style="255" customWidth="1"/>
    <col min="4620" max="4620" width="10.7109375" style="255" customWidth="1"/>
    <col min="4621" max="4621" width="1.7109375" style="255" customWidth="1"/>
    <col min="4622" max="4622" width="10.7109375" style="255" customWidth="1"/>
    <col min="4623" max="4623" width="1.7109375" style="255" customWidth="1"/>
    <col min="4624" max="4624" width="10.7109375" style="255" customWidth="1"/>
    <col min="4625" max="4625" width="1.7109375" style="255" customWidth="1"/>
    <col min="4626" max="4626" width="9.140625" style="255"/>
    <col min="4627" max="4627" width="8.7109375" style="255" customWidth="1"/>
    <col min="4628" max="4628" width="0" style="255" hidden="1" customWidth="1"/>
    <col min="4629" max="4629" width="5.7109375" style="255" customWidth="1"/>
    <col min="4630" max="4864" width="9.140625" style="255"/>
    <col min="4865" max="4866" width="3.28515625" style="255" customWidth="1"/>
    <col min="4867" max="4867" width="4.7109375" style="255" customWidth="1"/>
    <col min="4868" max="4868" width="4.28515625" style="255" customWidth="1"/>
    <col min="4869" max="4869" width="12.7109375" style="255" customWidth="1"/>
    <col min="4870" max="4870" width="2.7109375" style="255" customWidth="1"/>
    <col min="4871" max="4871" width="7.7109375" style="255" customWidth="1"/>
    <col min="4872" max="4872" width="5.85546875" style="255" customWidth="1"/>
    <col min="4873" max="4873" width="1.7109375" style="255" customWidth="1"/>
    <col min="4874" max="4874" width="10.7109375" style="255" customWidth="1"/>
    <col min="4875" max="4875" width="1.7109375" style="255" customWidth="1"/>
    <col min="4876" max="4876" width="10.7109375" style="255" customWidth="1"/>
    <col min="4877" max="4877" width="1.7109375" style="255" customWidth="1"/>
    <col min="4878" max="4878" width="10.7109375" style="255" customWidth="1"/>
    <col min="4879" max="4879" width="1.7109375" style="255" customWidth="1"/>
    <col min="4880" max="4880" width="10.7109375" style="255" customWidth="1"/>
    <col min="4881" max="4881" width="1.7109375" style="255" customWidth="1"/>
    <col min="4882" max="4882" width="9.140625" style="255"/>
    <col min="4883" max="4883" width="8.7109375" style="255" customWidth="1"/>
    <col min="4884" max="4884" width="0" style="255" hidden="1" customWidth="1"/>
    <col min="4885" max="4885" width="5.7109375" style="255" customWidth="1"/>
    <col min="4886" max="5120" width="9.140625" style="255"/>
    <col min="5121" max="5122" width="3.28515625" style="255" customWidth="1"/>
    <col min="5123" max="5123" width="4.7109375" style="255" customWidth="1"/>
    <col min="5124" max="5124" width="4.28515625" style="255" customWidth="1"/>
    <col min="5125" max="5125" width="12.7109375" style="255" customWidth="1"/>
    <col min="5126" max="5126" width="2.7109375" style="255" customWidth="1"/>
    <col min="5127" max="5127" width="7.7109375" style="255" customWidth="1"/>
    <col min="5128" max="5128" width="5.85546875" style="255" customWidth="1"/>
    <col min="5129" max="5129" width="1.7109375" style="255" customWidth="1"/>
    <col min="5130" max="5130" width="10.7109375" style="255" customWidth="1"/>
    <col min="5131" max="5131" width="1.7109375" style="255" customWidth="1"/>
    <col min="5132" max="5132" width="10.7109375" style="255" customWidth="1"/>
    <col min="5133" max="5133" width="1.7109375" style="255" customWidth="1"/>
    <col min="5134" max="5134" width="10.7109375" style="255" customWidth="1"/>
    <col min="5135" max="5135" width="1.7109375" style="255" customWidth="1"/>
    <col min="5136" max="5136" width="10.7109375" style="255" customWidth="1"/>
    <col min="5137" max="5137" width="1.7109375" style="255" customWidth="1"/>
    <col min="5138" max="5138" width="9.140625" style="255"/>
    <col min="5139" max="5139" width="8.7109375" style="255" customWidth="1"/>
    <col min="5140" max="5140" width="0" style="255" hidden="1" customWidth="1"/>
    <col min="5141" max="5141" width="5.7109375" style="255" customWidth="1"/>
    <col min="5142" max="5376" width="9.140625" style="255"/>
    <col min="5377" max="5378" width="3.28515625" style="255" customWidth="1"/>
    <col min="5379" max="5379" width="4.7109375" style="255" customWidth="1"/>
    <col min="5380" max="5380" width="4.28515625" style="255" customWidth="1"/>
    <col min="5381" max="5381" width="12.7109375" style="255" customWidth="1"/>
    <col min="5382" max="5382" width="2.7109375" style="255" customWidth="1"/>
    <col min="5383" max="5383" width="7.7109375" style="255" customWidth="1"/>
    <col min="5384" max="5384" width="5.85546875" style="255" customWidth="1"/>
    <col min="5385" max="5385" width="1.7109375" style="255" customWidth="1"/>
    <col min="5386" max="5386" width="10.7109375" style="255" customWidth="1"/>
    <col min="5387" max="5387" width="1.7109375" style="255" customWidth="1"/>
    <col min="5388" max="5388" width="10.7109375" style="255" customWidth="1"/>
    <col min="5389" max="5389" width="1.7109375" style="255" customWidth="1"/>
    <col min="5390" max="5390" width="10.7109375" style="255" customWidth="1"/>
    <col min="5391" max="5391" width="1.7109375" style="255" customWidth="1"/>
    <col min="5392" max="5392" width="10.7109375" style="255" customWidth="1"/>
    <col min="5393" max="5393" width="1.7109375" style="255" customWidth="1"/>
    <col min="5394" max="5394" width="9.140625" style="255"/>
    <col min="5395" max="5395" width="8.7109375" style="255" customWidth="1"/>
    <col min="5396" max="5396" width="0" style="255" hidden="1" customWidth="1"/>
    <col min="5397" max="5397" width="5.7109375" style="255" customWidth="1"/>
    <col min="5398" max="5632" width="9.140625" style="255"/>
    <col min="5633" max="5634" width="3.28515625" style="255" customWidth="1"/>
    <col min="5635" max="5635" width="4.7109375" style="255" customWidth="1"/>
    <col min="5636" max="5636" width="4.28515625" style="255" customWidth="1"/>
    <col min="5637" max="5637" width="12.7109375" style="255" customWidth="1"/>
    <col min="5638" max="5638" width="2.7109375" style="255" customWidth="1"/>
    <col min="5639" max="5639" width="7.7109375" style="255" customWidth="1"/>
    <col min="5640" max="5640" width="5.85546875" style="255" customWidth="1"/>
    <col min="5641" max="5641" width="1.7109375" style="255" customWidth="1"/>
    <col min="5642" max="5642" width="10.7109375" style="255" customWidth="1"/>
    <col min="5643" max="5643" width="1.7109375" style="255" customWidth="1"/>
    <col min="5644" max="5644" width="10.7109375" style="255" customWidth="1"/>
    <col min="5645" max="5645" width="1.7109375" style="255" customWidth="1"/>
    <col min="5646" max="5646" width="10.7109375" style="255" customWidth="1"/>
    <col min="5647" max="5647" width="1.7109375" style="255" customWidth="1"/>
    <col min="5648" max="5648" width="10.7109375" style="255" customWidth="1"/>
    <col min="5649" max="5649" width="1.7109375" style="255" customWidth="1"/>
    <col min="5650" max="5650" width="9.140625" style="255"/>
    <col min="5651" max="5651" width="8.7109375" style="255" customWidth="1"/>
    <col min="5652" max="5652" width="0" style="255" hidden="1" customWidth="1"/>
    <col min="5653" max="5653" width="5.7109375" style="255" customWidth="1"/>
    <col min="5654" max="5888" width="9.140625" style="255"/>
    <col min="5889" max="5890" width="3.28515625" style="255" customWidth="1"/>
    <col min="5891" max="5891" width="4.7109375" style="255" customWidth="1"/>
    <col min="5892" max="5892" width="4.28515625" style="255" customWidth="1"/>
    <col min="5893" max="5893" width="12.7109375" style="255" customWidth="1"/>
    <col min="5894" max="5894" width="2.7109375" style="255" customWidth="1"/>
    <col min="5895" max="5895" width="7.7109375" style="255" customWidth="1"/>
    <col min="5896" max="5896" width="5.85546875" style="255" customWidth="1"/>
    <col min="5897" max="5897" width="1.7109375" style="255" customWidth="1"/>
    <col min="5898" max="5898" width="10.7109375" style="255" customWidth="1"/>
    <col min="5899" max="5899" width="1.7109375" style="255" customWidth="1"/>
    <col min="5900" max="5900" width="10.7109375" style="255" customWidth="1"/>
    <col min="5901" max="5901" width="1.7109375" style="255" customWidth="1"/>
    <col min="5902" max="5902" width="10.7109375" style="255" customWidth="1"/>
    <col min="5903" max="5903" width="1.7109375" style="255" customWidth="1"/>
    <col min="5904" max="5904" width="10.7109375" style="255" customWidth="1"/>
    <col min="5905" max="5905" width="1.7109375" style="255" customWidth="1"/>
    <col min="5906" max="5906" width="9.140625" style="255"/>
    <col min="5907" max="5907" width="8.7109375" style="255" customWidth="1"/>
    <col min="5908" max="5908" width="0" style="255" hidden="1" customWidth="1"/>
    <col min="5909" max="5909" width="5.7109375" style="255" customWidth="1"/>
    <col min="5910" max="6144" width="9.140625" style="255"/>
    <col min="6145" max="6146" width="3.28515625" style="255" customWidth="1"/>
    <col min="6147" max="6147" width="4.7109375" style="255" customWidth="1"/>
    <col min="6148" max="6148" width="4.28515625" style="255" customWidth="1"/>
    <col min="6149" max="6149" width="12.7109375" style="255" customWidth="1"/>
    <col min="6150" max="6150" width="2.7109375" style="255" customWidth="1"/>
    <col min="6151" max="6151" width="7.7109375" style="255" customWidth="1"/>
    <col min="6152" max="6152" width="5.85546875" style="255" customWidth="1"/>
    <col min="6153" max="6153" width="1.7109375" style="255" customWidth="1"/>
    <col min="6154" max="6154" width="10.7109375" style="255" customWidth="1"/>
    <col min="6155" max="6155" width="1.7109375" style="255" customWidth="1"/>
    <col min="6156" max="6156" width="10.7109375" style="255" customWidth="1"/>
    <col min="6157" max="6157" width="1.7109375" style="255" customWidth="1"/>
    <col min="6158" max="6158" width="10.7109375" style="255" customWidth="1"/>
    <col min="6159" max="6159" width="1.7109375" style="255" customWidth="1"/>
    <col min="6160" max="6160" width="10.7109375" style="255" customWidth="1"/>
    <col min="6161" max="6161" width="1.7109375" style="255" customWidth="1"/>
    <col min="6162" max="6162" width="9.140625" style="255"/>
    <col min="6163" max="6163" width="8.7109375" style="255" customWidth="1"/>
    <col min="6164" max="6164" width="0" style="255" hidden="1" customWidth="1"/>
    <col min="6165" max="6165" width="5.7109375" style="255" customWidth="1"/>
    <col min="6166" max="6400" width="9.140625" style="255"/>
    <col min="6401" max="6402" width="3.28515625" style="255" customWidth="1"/>
    <col min="6403" max="6403" width="4.7109375" style="255" customWidth="1"/>
    <col min="6404" max="6404" width="4.28515625" style="255" customWidth="1"/>
    <col min="6405" max="6405" width="12.7109375" style="255" customWidth="1"/>
    <col min="6406" max="6406" width="2.7109375" style="255" customWidth="1"/>
    <col min="6407" max="6407" width="7.7109375" style="255" customWidth="1"/>
    <col min="6408" max="6408" width="5.85546875" style="255" customWidth="1"/>
    <col min="6409" max="6409" width="1.7109375" style="255" customWidth="1"/>
    <col min="6410" max="6410" width="10.7109375" style="255" customWidth="1"/>
    <col min="6411" max="6411" width="1.7109375" style="255" customWidth="1"/>
    <col min="6412" max="6412" width="10.7109375" style="255" customWidth="1"/>
    <col min="6413" max="6413" width="1.7109375" style="255" customWidth="1"/>
    <col min="6414" max="6414" width="10.7109375" style="255" customWidth="1"/>
    <col min="6415" max="6415" width="1.7109375" style="255" customWidth="1"/>
    <col min="6416" max="6416" width="10.7109375" style="255" customWidth="1"/>
    <col min="6417" max="6417" width="1.7109375" style="255" customWidth="1"/>
    <col min="6418" max="6418" width="9.140625" style="255"/>
    <col min="6419" max="6419" width="8.7109375" style="255" customWidth="1"/>
    <col min="6420" max="6420" width="0" style="255" hidden="1" customWidth="1"/>
    <col min="6421" max="6421" width="5.7109375" style="255" customWidth="1"/>
    <col min="6422" max="6656" width="9.140625" style="255"/>
    <col min="6657" max="6658" width="3.28515625" style="255" customWidth="1"/>
    <col min="6659" max="6659" width="4.7109375" style="255" customWidth="1"/>
    <col min="6660" max="6660" width="4.28515625" style="255" customWidth="1"/>
    <col min="6661" max="6661" width="12.7109375" style="255" customWidth="1"/>
    <col min="6662" max="6662" width="2.7109375" style="255" customWidth="1"/>
    <col min="6663" max="6663" width="7.7109375" style="255" customWidth="1"/>
    <col min="6664" max="6664" width="5.85546875" style="255" customWidth="1"/>
    <col min="6665" max="6665" width="1.7109375" style="255" customWidth="1"/>
    <col min="6666" max="6666" width="10.7109375" style="255" customWidth="1"/>
    <col min="6667" max="6667" width="1.7109375" style="255" customWidth="1"/>
    <col min="6668" max="6668" width="10.7109375" style="255" customWidth="1"/>
    <col min="6669" max="6669" width="1.7109375" style="255" customWidth="1"/>
    <col min="6670" max="6670" width="10.7109375" style="255" customWidth="1"/>
    <col min="6671" max="6671" width="1.7109375" style="255" customWidth="1"/>
    <col min="6672" max="6672" width="10.7109375" style="255" customWidth="1"/>
    <col min="6673" max="6673" width="1.7109375" style="255" customWidth="1"/>
    <col min="6674" max="6674" width="9.140625" style="255"/>
    <col min="6675" max="6675" width="8.7109375" style="255" customWidth="1"/>
    <col min="6676" max="6676" width="0" style="255" hidden="1" customWidth="1"/>
    <col min="6677" max="6677" width="5.7109375" style="255" customWidth="1"/>
    <col min="6678" max="6912" width="9.140625" style="255"/>
    <col min="6913" max="6914" width="3.28515625" style="255" customWidth="1"/>
    <col min="6915" max="6915" width="4.7109375" style="255" customWidth="1"/>
    <col min="6916" max="6916" width="4.28515625" style="255" customWidth="1"/>
    <col min="6917" max="6917" width="12.7109375" style="255" customWidth="1"/>
    <col min="6918" max="6918" width="2.7109375" style="255" customWidth="1"/>
    <col min="6919" max="6919" width="7.7109375" style="255" customWidth="1"/>
    <col min="6920" max="6920" width="5.85546875" style="255" customWidth="1"/>
    <col min="6921" max="6921" width="1.7109375" style="255" customWidth="1"/>
    <col min="6922" max="6922" width="10.7109375" style="255" customWidth="1"/>
    <col min="6923" max="6923" width="1.7109375" style="255" customWidth="1"/>
    <col min="6924" max="6924" width="10.7109375" style="255" customWidth="1"/>
    <col min="6925" max="6925" width="1.7109375" style="255" customWidth="1"/>
    <col min="6926" max="6926" width="10.7109375" style="255" customWidth="1"/>
    <col min="6927" max="6927" width="1.7109375" style="255" customWidth="1"/>
    <col min="6928" max="6928" width="10.7109375" style="255" customWidth="1"/>
    <col min="6929" max="6929" width="1.7109375" style="255" customWidth="1"/>
    <col min="6930" max="6930" width="9.140625" style="255"/>
    <col min="6931" max="6931" width="8.7109375" style="255" customWidth="1"/>
    <col min="6932" max="6932" width="0" style="255" hidden="1" customWidth="1"/>
    <col min="6933" max="6933" width="5.7109375" style="255" customWidth="1"/>
    <col min="6934" max="7168" width="9.140625" style="255"/>
    <col min="7169" max="7170" width="3.28515625" style="255" customWidth="1"/>
    <col min="7171" max="7171" width="4.7109375" style="255" customWidth="1"/>
    <col min="7172" max="7172" width="4.28515625" style="255" customWidth="1"/>
    <col min="7173" max="7173" width="12.7109375" style="255" customWidth="1"/>
    <col min="7174" max="7174" width="2.7109375" style="255" customWidth="1"/>
    <col min="7175" max="7175" width="7.7109375" style="255" customWidth="1"/>
    <col min="7176" max="7176" width="5.85546875" style="255" customWidth="1"/>
    <col min="7177" max="7177" width="1.7109375" style="255" customWidth="1"/>
    <col min="7178" max="7178" width="10.7109375" style="255" customWidth="1"/>
    <col min="7179" max="7179" width="1.7109375" style="255" customWidth="1"/>
    <col min="7180" max="7180" width="10.7109375" style="255" customWidth="1"/>
    <col min="7181" max="7181" width="1.7109375" style="255" customWidth="1"/>
    <col min="7182" max="7182" width="10.7109375" style="255" customWidth="1"/>
    <col min="7183" max="7183" width="1.7109375" style="255" customWidth="1"/>
    <col min="7184" max="7184" width="10.7109375" style="255" customWidth="1"/>
    <col min="7185" max="7185" width="1.7109375" style="255" customWidth="1"/>
    <col min="7186" max="7186" width="9.140625" style="255"/>
    <col min="7187" max="7187" width="8.7109375" style="255" customWidth="1"/>
    <col min="7188" max="7188" width="0" style="255" hidden="1" customWidth="1"/>
    <col min="7189" max="7189" width="5.7109375" style="255" customWidth="1"/>
    <col min="7190" max="7424" width="9.140625" style="255"/>
    <col min="7425" max="7426" width="3.28515625" style="255" customWidth="1"/>
    <col min="7427" max="7427" width="4.7109375" style="255" customWidth="1"/>
    <col min="7428" max="7428" width="4.28515625" style="255" customWidth="1"/>
    <col min="7429" max="7429" width="12.7109375" style="255" customWidth="1"/>
    <col min="7430" max="7430" width="2.7109375" style="255" customWidth="1"/>
    <col min="7431" max="7431" width="7.7109375" style="255" customWidth="1"/>
    <col min="7432" max="7432" width="5.85546875" style="255" customWidth="1"/>
    <col min="7433" max="7433" width="1.7109375" style="255" customWidth="1"/>
    <col min="7434" max="7434" width="10.7109375" style="255" customWidth="1"/>
    <col min="7435" max="7435" width="1.7109375" style="255" customWidth="1"/>
    <col min="7436" max="7436" width="10.7109375" style="255" customWidth="1"/>
    <col min="7437" max="7437" width="1.7109375" style="255" customWidth="1"/>
    <col min="7438" max="7438" width="10.7109375" style="255" customWidth="1"/>
    <col min="7439" max="7439" width="1.7109375" style="255" customWidth="1"/>
    <col min="7440" max="7440" width="10.7109375" style="255" customWidth="1"/>
    <col min="7441" max="7441" width="1.7109375" style="255" customWidth="1"/>
    <col min="7442" max="7442" width="9.140625" style="255"/>
    <col min="7443" max="7443" width="8.7109375" style="255" customWidth="1"/>
    <col min="7444" max="7444" width="0" style="255" hidden="1" customWidth="1"/>
    <col min="7445" max="7445" width="5.7109375" style="255" customWidth="1"/>
    <col min="7446" max="7680" width="9.140625" style="255"/>
    <col min="7681" max="7682" width="3.28515625" style="255" customWidth="1"/>
    <col min="7683" max="7683" width="4.7109375" style="255" customWidth="1"/>
    <col min="7684" max="7684" width="4.28515625" style="255" customWidth="1"/>
    <col min="7685" max="7685" width="12.7109375" style="255" customWidth="1"/>
    <col min="7686" max="7686" width="2.7109375" style="255" customWidth="1"/>
    <col min="7687" max="7687" width="7.7109375" style="255" customWidth="1"/>
    <col min="7688" max="7688" width="5.85546875" style="255" customWidth="1"/>
    <col min="7689" max="7689" width="1.7109375" style="255" customWidth="1"/>
    <col min="7690" max="7690" width="10.7109375" style="255" customWidth="1"/>
    <col min="7691" max="7691" width="1.7109375" style="255" customWidth="1"/>
    <col min="7692" max="7692" width="10.7109375" style="255" customWidth="1"/>
    <col min="7693" max="7693" width="1.7109375" style="255" customWidth="1"/>
    <col min="7694" max="7694" width="10.7109375" style="255" customWidth="1"/>
    <col min="7695" max="7695" width="1.7109375" style="255" customWidth="1"/>
    <col min="7696" max="7696" width="10.7109375" style="255" customWidth="1"/>
    <col min="7697" max="7697" width="1.7109375" style="255" customWidth="1"/>
    <col min="7698" max="7698" width="9.140625" style="255"/>
    <col min="7699" max="7699" width="8.7109375" style="255" customWidth="1"/>
    <col min="7700" max="7700" width="0" style="255" hidden="1" customWidth="1"/>
    <col min="7701" max="7701" width="5.7109375" style="255" customWidth="1"/>
    <col min="7702" max="7936" width="9.140625" style="255"/>
    <col min="7937" max="7938" width="3.28515625" style="255" customWidth="1"/>
    <col min="7939" max="7939" width="4.7109375" style="255" customWidth="1"/>
    <col min="7940" max="7940" width="4.28515625" style="255" customWidth="1"/>
    <col min="7941" max="7941" width="12.7109375" style="255" customWidth="1"/>
    <col min="7942" max="7942" width="2.7109375" style="255" customWidth="1"/>
    <col min="7943" max="7943" width="7.7109375" style="255" customWidth="1"/>
    <col min="7944" max="7944" width="5.85546875" style="255" customWidth="1"/>
    <col min="7945" max="7945" width="1.7109375" style="255" customWidth="1"/>
    <col min="7946" max="7946" width="10.7109375" style="255" customWidth="1"/>
    <col min="7947" max="7947" width="1.7109375" style="255" customWidth="1"/>
    <col min="7948" max="7948" width="10.7109375" style="255" customWidth="1"/>
    <col min="7949" max="7949" width="1.7109375" style="255" customWidth="1"/>
    <col min="7950" max="7950" width="10.7109375" style="255" customWidth="1"/>
    <col min="7951" max="7951" width="1.7109375" style="255" customWidth="1"/>
    <col min="7952" max="7952" width="10.7109375" style="255" customWidth="1"/>
    <col min="7953" max="7953" width="1.7109375" style="255" customWidth="1"/>
    <col min="7954" max="7954" width="9.140625" style="255"/>
    <col min="7955" max="7955" width="8.7109375" style="255" customWidth="1"/>
    <col min="7956" max="7956" width="0" style="255" hidden="1" customWidth="1"/>
    <col min="7957" max="7957" width="5.7109375" style="255" customWidth="1"/>
    <col min="7958" max="8192" width="9.140625" style="255"/>
    <col min="8193" max="8194" width="3.28515625" style="255" customWidth="1"/>
    <col min="8195" max="8195" width="4.7109375" style="255" customWidth="1"/>
    <col min="8196" max="8196" width="4.28515625" style="255" customWidth="1"/>
    <col min="8197" max="8197" width="12.7109375" style="255" customWidth="1"/>
    <col min="8198" max="8198" width="2.7109375" style="255" customWidth="1"/>
    <col min="8199" max="8199" width="7.7109375" style="255" customWidth="1"/>
    <col min="8200" max="8200" width="5.85546875" style="255" customWidth="1"/>
    <col min="8201" max="8201" width="1.7109375" style="255" customWidth="1"/>
    <col min="8202" max="8202" width="10.7109375" style="255" customWidth="1"/>
    <col min="8203" max="8203" width="1.7109375" style="255" customWidth="1"/>
    <col min="8204" max="8204" width="10.7109375" style="255" customWidth="1"/>
    <col min="8205" max="8205" width="1.7109375" style="255" customWidth="1"/>
    <col min="8206" max="8206" width="10.7109375" style="255" customWidth="1"/>
    <col min="8207" max="8207" width="1.7109375" style="255" customWidth="1"/>
    <col min="8208" max="8208" width="10.7109375" style="255" customWidth="1"/>
    <col min="8209" max="8209" width="1.7109375" style="255" customWidth="1"/>
    <col min="8210" max="8210" width="9.140625" style="255"/>
    <col min="8211" max="8211" width="8.7109375" style="255" customWidth="1"/>
    <col min="8212" max="8212" width="0" style="255" hidden="1" customWidth="1"/>
    <col min="8213" max="8213" width="5.7109375" style="255" customWidth="1"/>
    <col min="8214" max="8448" width="9.140625" style="255"/>
    <col min="8449" max="8450" width="3.28515625" style="255" customWidth="1"/>
    <col min="8451" max="8451" width="4.7109375" style="255" customWidth="1"/>
    <col min="8452" max="8452" width="4.28515625" style="255" customWidth="1"/>
    <col min="8453" max="8453" width="12.7109375" style="255" customWidth="1"/>
    <col min="8454" max="8454" width="2.7109375" style="255" customWidth="1"/>
    <col min="8455" max="8455" width="7.7109375" style="255" customWidth="1"/>
    <col min="8456" max="8456" width="5.85546875" style="255" customWidth="1"/>
    <col min="8457" max="8457" width="1.7109375" style="255" customWidth="1"/>
    <col min="8458" max="8458" width="10.7109375" style="255" customWidth="1"/>
    <col min="8459" max="8459" width="1.7109375" style="255" customWidth="1"/>
    <col min="8460" max="8460" width="10.7109375" style="255" customWidth="1"/>
    <col min="8461" max="8461" width="1.7109375" style="255" customWidth="1"/>
    <col min="8462" max="8462" width="10.7109375" style="255" customWidth="1"/>
    <col min="8463" max="8463" width="1.7109375" style="255" customWidth="1"/>
    <col min="8464" max="8464" width="10.7109375" style="255" customWidth="1"/>
    <col min="8465" max="8465" width="1.7109375" style="255" customWidth="1"/>
    <col min="8466" max="8466" width="9.140625" style="255"/>
    <col min="8467" max="8467" width="8.7109375" style="255" customWidth="1"/>
    <col min="8468" max="8468" width="0" style="255" hidden="1" customWidth="1"/>
    <col min="8469" max="8469" width="5.7109375" style="255" customWidth="1"/>
    <col min="8470" max="8704" width="9.140625" style="255"/>
    <col min="8705" max="8706" width="3.28515625" style="255" customWidth="1"/>
    <col min="8707" max="8707" width="4.7109375" style="255" customWidth="1"/>
    <col min="8708" max="8708" width="4.28515625" style="255" customWidth="1"/>
    <col min="8709" max="8709" width="12.7109375" style="255" customWidth="1"/>
    <col min="8710" max="8710" width="2.7109375" style="255" customWidth="1"/>
    <col min="8711" max="8711" width="7.7109375" style="255" customWidth="1"/>
    <col min="8712" max="8712" width="5.85546875" style="255" customWidth="1"/>
    <col min="8713" max="8713" width="1.7109375" style="255" customWidth="1"/>
    <col min="8714" max="8714" width="10.7109375" style="255" customWidth="1"/>
    <col min="8715" max="8715" width="1.7109375" style="255" customWidth="1"/>
    <col min="8716" max="8716" width="10.7109375" style="255" customWidth="1"/>
    <col min="8717" max="8717" width="1.7109375" style="255" customWidth="1"/>
    <col min="8718" max="8718" width="10.7109375" style="255" customWidth="1"/>
    <col min="8719" max="8719" width="1.7109375" style="255" customWidth="1"/>
    <col min="8720" max="8720" width="10.7109375" style="255" customWidth="1"/>
    <col min="8721" max="8721" width="1.7109375" style="255" customWidth="1"/>
    <col min="8722" max="8722" width="9.140625" style="255"/>
    <col min="8723" max="8723" width="8.7109375" style="255" customWidth="1"/>
    <col min="8724" max="8724" width="0" style="255" hidden="1" customWidth="1"/>
    <col min="8725" max="8725" width="5.7109375" style="255" customWidth="1"/>
    <col min="8726" max="8960" width="9.140625" style="255"/>
    <col min="8961" max="8962" width="3.28515625" style="255" customWidth="1"/>
    <col min="8963" max="8963" width="4.7109375" style="255" customWidth="1"/>
    <col min="8964" max="8964" width="4.28515625" style="255" customWidth="1"/>
    <col min="8965" max="8965" width="12.7109375" style="255" customWidth="1"/>
    <col min="8966" max="8966" width="2.7109375" style="255" customWidth="1"/>
    <col min="8967" max="8967" width="7.7109375" style="255" customWidth="1"/>
    <col min="8968" max="8968" width="5.85546875" style="255" customWidth="1"/>
    <col min="8969" max="8969" width="1.7109375" style="255" customWidth="1"/>
    <col min="8970" max="8970" width="10.7109375" style="255" customWidth="1"/>
    <col min="8971" max="8971" width="1.7109375" style="255" customWidth="1"/>
    <col min="8972" max="8972" width="10.7109375" style="255" customWidth="1"/>
    <col min="8973" max="8973" width="1.7109375" style="255" customWidth="1"/>
    <col min="8974" max="8974" width="10.7109375" style="255" customWidth="1"/>
    <col min="8975" max="8975" width="1.7109375" style="255" customWidth="1"/>
    <col min="8976" max="8976" width="10.7109375" style="255" customWidth="1"/>
    <col min="8977" max="8977" width="1.7109375" style="255" customWidth="1"/>
    <col min="8978" max="8978" width="9.140625" style="255"/>
    <col min="8979" max="8979" width="8.7109375" style="255" customWidth="1"/>
    <col min="8980" max="8980" width="0" style="255" hidden="1" customWidth="1"/>
    <col min="8981" max="8981" width="5.7109375" style="255" customWidth="1"/>
    <col min="8982" max="9216" width="9.140625" style="255"/>
    <col min="9217" max="9218" width="3.28515625" style="255" customWidth="1"/>
    <col min="9219" max="9219" width="4.7109375" style="255" customWidth="1"/>
    <col min="9220" max="9220" width="4.28515625" style="255" customWidth="1"/>
    <col min="9221" max="9221" width="12.7109375" style="255" customWidth="1"/>
    <col min="9222" max="9222" width="2.7109375" style="255" customWidth="1"/>
    <col min="9223" max="9223" width="7.7109375" style="255" customWidth="1"/>
    <col min="9224" max="9224" width="5.85546875" style="255" customWidth="1"/>
    <col min="9225" max="9225" width="1.7109375" style="255" customWidth="1"/>
    <col min="9226" max="9226" width="10.7109375" style="255" customWidth="1"/>
    <col min="9227" max="9227" width="1.7109375" style="255" customWidth="1"/>
    <col min="9228" max="9228" width="10.7109375" style="255" customWidth="1"/>
    <col min="9229" max="9229" width="1.7109375" style="255" customWidth="1"/>
    <col min="9230" max="9230" width="10.7109375" style="255" customWidth="1"/>
    <col min="9231" max="9231" width="1.7109375" style="255" customWidth="1"/>
    <col min="9232" max="9232" width="10.7109375" style="255" customWidth="1"/>
    <col min="9233" max="9233" width="1.7109375" style="255" customWidth="1"/>
    <col min="9234" max="9234" width="9.140625" style="255"/>
    <col min="9235" max="9235" width="8.7109375" style="255" customWidth="1"/>
    <col min="9236" max="9236" width="0" style="255" hidden="1" customWidth="1"/>
    <col min="9237" max="9237" width="5.7109375" style="255" customWidth="1"/>
    <col min="9238" max="9472" width="9.140625" style="255"/>
    <col min="9473" max="9474" width="3.28515625" style="255" customWidth="1"/>
    <col min="9475" max="9475" width="4.7109375" style="255" customWidth="1"/>
    <col min="9476" max="9476" width="4.28515625" style="255" customWidth="1"/>
    <col min="9477" max="9477" width="12.7109375" style="255" customWidth="1"/>
    <col min="9478" max="9478" width="2.7109375" style="255" customWidth="1"/>
    <col min="9479" max="9479" width="7.7109375" style="255" customWidth="1"/>
    <col min="9480" max="9480" width="5.85546875" style="255" customWidth="1"/>
    <col min="9481" max="9481" width="1.7109375" style="255" customWidth="1"/>
    <col min="9482" max="9482" width="10.7109375" style="255" customWidth="1"/>
    <col min="9483" max="9483" width="1.7109375" style="255" customWidth="1"/>
    <col min="9484" max="9484" width="10.7109375" style="255" customWidth="1"/>
    <col min="9485" max="9485" width="1.7109375" style="255" customWidth="1"/>
    <col min="9486" max="9486" width="10.7109375" style="255" customWidth="1"/>
    <col min="9487" max="9487" width="1.7109375" style="255" customWidth="1"/>
    <col min="9488" max="9488" width="10.7109375" style="255" customWidth="1"/>
    <col min="9489" max="9489" width="1.7109375" style="255" customWidth="1"/>
    <col min="9490" max="9490" width="9.140625" style="255"/>
    <col min="9491" max="9491" width="8.7109375" style="255" customWidth="1"/>
    <col min="9492" max="9492" width="0" style="255" hidden="1" customWidth="1"/>
    <col min="9493" max="9493" width="5.7109375" style="255" customWidth="1"/>
    <col min="9494" max="9728" width="9.140625" style="255"/>
    <col min="9729" max="9730" width="3.28515625" style="255" customWidth="1"/>
    <col min="9731" max="9731" width="4.7109375" style="255" customWidth="1"/>
    <col min="9732" max="9732" width="4.28515625" style="255" customWidth="1"/>
    <col min="9733" max="9733" width="12.7109375" style="255" customWidth="1"/>
    <col min="9734" max="9734" width="2.7109375" style="255" customWidth="1"/>
    <col min="9735" max="9735" width="7.7109375" style="255" customWidth="1"/>
    <col min="9736" max="9736" width="5.85546875" style="255" customWidth="1"/>
    <col min="9737" max="9737" width="1.7109375" style="255" customWidth="1"/>
    <col min="9738" max="9738" width="10.7109375" style="255" customWidth="1"/>
    <col min="9739" max="9739" width="1.7109375" style="255" customWidth="1"/>
    <col min="9740" max="9740" width="10.7109375" style="255" customWidth="1"/>
    <col min="9741" max="9741" width="1.7109375" style="255" customWidth="1"/>
    <col min="9742" max="9742" width="10.7109375" style="255" customWidth="1"/>
    <col min="9743" max="9743" width="1.7109375" style="255" customWidth="1"/>
    <col min="9744" max="9744" width="10.7109375" style="255" customWidth="1"/>
    <col min="9745" max="9745" width="1.7109375" style="255" customWidth="1"/>
    <col min="9746" max="9746" width="9.140625" style="255"/>
    <col min="9747" max="9747" width="8.7109375" style="255" customWidth="1"/>
    <col min="9748" max="9748" width="0" style="255" hidden="1" customWidth="1"/>
    <col min="9749" max="9749" width="5.7109375" style="255" customWidth="1"/>
    <col min="9750" max="9984" width="9.140625" style="255"/>
    <col min="9985" max="9986" width="3.28515625" style="255" customWidth="1"/>
    <col min="9987" max="9987" width="4.7109375" style="255" customWidth="1"/>
    <col min="9988" max="9988" width="4.28515625" style="255" customWidth="1"/>
    <col min="9989" max="9989" width="12.7109375" style="255" customWidth="1"/>
    <col min="9990" max="9990" width="2.7109375" style="255" customWidth="1"/>
    <col min="9991" max="9991" width="7.7109375" style="255" customWidth="1"/>
    <col min="9992" max="9992" width="5.85546875" style="255" customWidth="1"/>
    <col min="9993" max="9993" width="1.7109375" style="255" customWidth="1"/>
    <col min="9994" max="9994" width="10.7109375" style="255" customWidth="1"/>
    <col min="9995" max="9995" width="1.7109375" style="255" customWidth="1"/>
    <col min="9996" max="9996" width="10.7109375" style="255" customWidth="1"/>
    <col min="9997" max="9997" width="1.7109375" style="255" customWidth="1"/>
    <col min="9998" max="9998" width="10.7109375" style="255" customWidth="1"/>
    <col min="9999" max="9999" width="1.7109375" style="255" customWidth="1"/>
    <col min="10000" max="10000" width="10.7109375" style="255" customWidth="1"/>
    <col min="10001" max="10001" width="1.7109375" style="255" customWidth="1"/>
    <col min="10002" max="10002" width="9.140625" style="255"/>
    <col min="10003" max="10003" width="8.7109375" style="255" customWidth="1"/>
    <col min="10004" max="10004" width="0" style="255" hidden="1" customWidth="1"/>
    <col min="10005" max="10005" width="5.7109375" style="255" customWidth="1"/>
    <col min="10006" max="10240" width="9.140625" style="255"/>
    <col min="10241" max="10242" width="3.28515625" style="255" customWidth="1"/>
    <col min="10243" max="10243" width="4.7109375" style="255" customWidth="1"/>
    <col min="10244" max="10244" width="4.28515625" style="255" customWidth="1"/>
    <col min="10245" max="10245" width="12.7109375" style="255" customWidth="1"/>
    <col min="10246" max="10246" width="2.7109375" style="255" customWidth="1"/>
    <col min="10247" max="10247" width="7.7109375" style="255" customWidth="1"/>
    <col min="10248" max="10248" width="5.85546875" style="255" customWidth="1"/>
    <col min="10249" max="10249" width="1.7109375" style="255" customWidth="1"/>
    <col min="10250" max="10250" width="10.7109375" style="255" customWidth="1"/>
    <col min="10251" max="10251" width="1.7109375" style="255" customWidth="1"/>
    <col min="10252" max="10252" width="10.7109375" style="255" customWidth="1"/>
    <col min="10253" max="10253" width="1.7109375" style="255" customWidth="1"/>
    <col min="10254" max="10254" width="10.7109375" style="255" customWidth="1"/>
    <col min="10255" max="10255" width="1.7109375" style="255" customWidth="1"/>
    <col min="10256" max="10256" width="10.7109375" style="255" customWidth="1"/>
    <col min="10257" max="10257" width="1.7109375" style="255" customWidth="1"/>
    <col min="10258" max="10258" width="9.140625" style="255"/>
    <col min="10259" max="10259" width="8.7109375" style="255" customWidth="1"/>
    <col min="10260" max="10260" width="0" style="255" hidden="1" customWidth="1"/>
    <col min="10261" max="10261" width="5.7109375" style="255" customWidth="1"/>
    <col min="10262" max="10496" width="9.140625" style="255"/>
    <col min="10497" max="10498" width="3.28515625" style="255" customWidth="1"/>
    <col min="10499" max="10499" width="4.7109375" style="255" customWidth="1"/>
    <col min="10500" max="10500" width="4.28515625" style="255" customWidth="1"/>
    <col min="10501" max="10501" width="12.7109375" style="255" customWidth="1"/>
    <col min="10502" max="10502" width="2.7109375" style="255" customWidth="1"/>
    <col min="10503" max="10503" width="7.7109375" style="255" customWidth="1"/>
    <col min="10504" max="10504" width="5.85546875" style="255" customWidth="1"/>
    <col min="10505" max="10505" width="1.7109375" style="255" customWidth="1"/>
    <col min="10506" max="10506" width="10.7109375" style="255" customWidth="1"/>
    <col min="10507" max="10507" width="1.7109375" style="255" customWidth="1"/>
    <col min="10508" max="10508" width="10.7109375" style="255" customWidth="1"/>
    <col min="10509" max="10509" width="1.7109375" style="255" customWidth="1"/>
    <col min="10510" max="10510" width="10.7109375" style="255" customWidth="1"/>
    <col min="10511" max="10511" width="1.7109375" style="255" customWidth="1"/>
    <col min="10512" max="10512" width="10.7109375" style="255" customWidth="1"/>
    <col min="10513" max="10513" width="1.7109375" style="255" customWidth="1"/>
    <col min="10514" max="10514" width="9.140625" style="255"/>
    <col min="10515" max="10515" width="8.7109375" style="255" customWidth="1"/>
    <col min="10516" max="10516" width="0" style="255" hidden="1" customWidth="1"/>
    <col min="10517" max="10517" width="5.7109375" style="255" customWidth="1"/>
    <col min="10518" max="10752" width="9.140625" style="255"/>
    <col min="10753" max="10754" width="3.28515625" style="255" customWidth="1"/>
    <col min="10755" max="10755" width="4.7109375" style="255" customWidth="1"/>
    <col min="10756" max="10756" width="4.28515625" style="255" customWidth="1"/>
    <col min="10757" max="10757" width="12.7109375" style="255" customWidth="1"/>
    <col min="10758" max="10758" width="2.7109375" style="255" customWidth="1"/>
    <col min="10759" max="10759" width="7.7109375" style="255" customWidth="1"/>
    <col min="10760" max="10760" width="5.85546875" style="255" customWidth="1"/>
    <col min="10761" max="10761" width="1.7109375" style="255" customWidth="1"/>
    <col min="10762" max="10762" width="10.7109375" style="255" customWidth="1"/>
    <col min="10763" max="10763" width="1.7109375" style="255" customWidth="1"/>
    <col min="10764" max="10764" width="10.7109375" style="255" customWidth="1"/>
    <col min="10765" max="10765" width="1.7109375" style="255" customWidth="1"/>
    <col min="10766" max="10766" width="10.7109375" style="255" customWidth="1"/>
    <col min="10767" max="10767" width="1.7109375" style="255" customWidth="1"/>
    <col min="10768" max="10768" width="10.7109375" style="255" customWidth="1"/>
    <col min="10769" max="10769" width="1.7109375" style="255" customWidth="1"/>
    <col min="10770" max="10770" width="9.140625" style="255"/>
    <col min="10771" max="10771" width="8.7109375" style="255" customWidth="1"/>
    <col min="10772" max="10772" width="0" style="255" hidden="1" customWidth="1"/>
    <col min="10773" max="10773" width="5.7109375" style="255" customWidth="1"/>
    <col min="10774" max="11008" width="9.140625" style="255"/>
    <col min="11009" max="11010" width="3.28515625" style="255" customWidth="1"/>
    <col min="11011" max="11011" width="4.7109375" style="255" customWidth="1"/>
    <col min="11012" max="11012" width="4.28515625" style="255" customWidth="1"/>
    <col min="11013" max="11013" width="12.7109375" style="255" customWidth="1"/>
    <col min="11014" max="11014" width="2.7109375" style="255" customWidth="1"/>
    <col min="11015" max="11015" width="7.7109375" style="255" customWidth="1"/>
    <col min="11016" max="11016" width="5.85546875" style="255" customWidth="1"/>
    <col min="11017" max="11017" width="1.7109375" style="255" customWidth="1"/>
    <col min="11018" max="11018" width="10.7109375" style="255" customWidth="1"/>
    <col min="11019" max="11019" width="1.7109375" style="255" customWidth="1"/>
    <col min="11020" max="11020" width="10.7109375" style="255" customWidth="1"/>
    <col min="11021" max="11021" width="1.7109375" style="255" customWidth="1"/>
    <col min="11022" max="11022" width="10.7109375" style="255" customWidth="1"/>
    <col min="11023" max="11023" width="1.7109375" style="255" customWidth="1"/>
    <col min="11024" max="11024" width="10.7109375" style="255" customWidth="1"/>
    <col min="11025" max="11025" width="1.7109375" style="255" customWidth="1"/>
    <col min="11026" max="11026" width="9.140625" style="255"/>
    <col min="11027" max="11027" width="8.7109375" style="255" customWidth="1"/>
    <col min="11028" max="11028" width="0" style="255" hidden="1" customWidth="1"/>
    <col min="11029" max="11029" width="5.7109375" style="255" customWidth="1"/>
    <col min="11030" max="11264" width="9.140625" style="255"/>
    <col min="11265" max="11266" width="3.28515625" style="255" customWidth="1"/>
    <col min="11267" max="11267" width="4.7109375" style="255" customWidth="1"/>
    <col min="11268" max="11268" width="4.28515625" style="255" customWidth="1"/>
    <col min="11269" max="11269" width="12.7109375" style="255" customWidth="1"/>
    <col min="11270" max="11270" width="2.7109375" style="255" customWidth="1"/>
    <col min="11271" max="11271" width="7.7109375" style="255" customWidth="1"/>
    <col min="11272" max="11272" width="5.85546875" style="255" customWidth="1"/>
    <col min="11273" max="11273" width="1.7109375" style="255" customWidth="1"/>
    <col min="11274" max="11274" width="10.7109375" style="255" customWidth="1"/>
    <col min="11275" max="11275" width="1.7109375" style="255" customWidth="1"/>
    <col min="11276" max="11276" width="10.7109375" style="255" customWidth="1"/>
    <col min="11277" max="11277" width="1.7109375" style="255" customWidth="1"/>
    <col min="11278" max="11278" width="10.7109375" style="255" customWidth="1"/>
    <col min="11279" max="11279" width="1.7109375" style="255" customWidth="1"/>
    <col min="11280" max="11280" width="10.7109375" style="255" customWidth="1"/>
    <col min="11281" max="11281" width="1.7109375" style="255" customWidth="1"/>
    <col min="11282" max="11282" width="9.140625" style="255"/>
    <col min="11283" max="11283" width="8.7109375" style="255" customWidth="1"/>
    <col min="11284" max="11284" width="0" style="255" hidden="1" customWidth="1"/>
    <col min="11285" max="11285" width="5.7109375" style="255" customWidth="1"/>
    <col min="11286" max="11520" width="9.140625" style="255"/>
    <col min="11521" max="11522" width="3.28515625" style="255" customWidth="1"/>
    <col min="11523" max="11523" width="4.7109375" style="255" customWidth="1"/>
    <col min="11524" max="11524" width="4.28515625" style="255" customWidth="1"/>
    <col min="11525" max="11525" width="12.7109375" style="255" customWidth="1"/>
    <col min="11526" max="11526" width="2.7109375" style="255" customWidth="1"/>
    <col min="11527" max="11527" width="7.7109375" style="255" customWidth="1"/>
    <col min="11528" max="11528" width="5.85546875" style="255" customWidth="1"/>
    <col min="11529" max="11529" width="1.7109375" style="255" customWidth="1"/>
    <col min="11530" max="11530" width="10.7109375" style="255" customWidth="1"/>
    <col min="11531" max="11531" width="1.7109375" style="255" customWidth="1"/>
    <col min="11532" max="11532" width="10.7109375" style="255" customWidth="1"/>
    <col min="11533" max="11533" width="1.7109375" style="255" customWidth="1"/>
    <col min="11534" max="11534" width="10.7109375" style="255" customWidth="1"/>
    <col min="11535" max="11535" width="1.7109375" style="255" customWidth="1"/>
    <col min="11536" max="11536" width="10.7109375" style="255" customWidth="1"/>
    <col min="11537" max="11537" width="1.7109375" style="255" customWidth="1"/>
    <col min="11538" max="11538" width="9.140625" style="255"/>
    <col min="11539" max="11539" width="8.7109375" style="255" customWidth="1"/>
    <col min="11540" max="11540" width="0" style="255" hidden="1" customWidth="1"/>
    <col min="11541" max="11541" width="5.7109375" style="255" customWidth="1"/>
    <col min="11542" max="11776" width="9.140625" style="255"/>
    <col min="11777" max="11778" width="3.28515625" style="255" customWidth="1"/>
    <col min="11779" max="11779" width="4.7109375" style="255" customWidth="1"/>
    <col min="11780" max="11780" width="4.28515625" style="255" customWidth="1"/>
    <col min="11781" max="11781" width="12.7109375" style="255" customWidth="1"/>
    <col min="11782" max="11782" width="2.7109375" style="255" customWidth="1"/>
    <col min="11783" max="11783" width="7.7109375" style="255" customWidth="1"/>
    <col min="11784" max="11784" width="5.85546875" style="255" customWidth="1"/>
    <col min="11785" max="11785" width="1.7109375" style="255" customWidth="1"/>
    <col min="11786" max="11786" width="10.7109375" style="255" customWidth="1"/>
    <col min="11787" max="11787" width="1.7109375" style="255" customWidth="1"/>
    <col min="11788" max="11788" width="10.7109375" style="255" customWidth="1"/>
    <col min="11789" max="11789" width="1.7109375" style="255" customWidth="1"/>
    <col min="11790" max="11790" width="10.7109375" style="255" customWidth="1"/>
    <col min="11791" max="11791" width="1.7109375" style="255" customWidth="1"/>
    <col min="11792" max="11792" width="10.7109375" style="255" customWidth="1"/>
    <col min="11793" max="11793" width="1.7109375" style="255" customWidth="1"/>
    <col min="11794" max="11794" width="9.140625" style="255"/>
    <col min="11795" max="11795" width="8.7109375" style="255" customWidth="1"/>
    <col min="11796" max="11796" width="0" style="255" hidden="1" customWidth="1"/>
    <col min="11797" max="11797" width="5.7109375" style="255" customWidth="1"/>
    <col min="11798" max="12032" width="9.140625" style="255"/>
    <col min="12033" max="12034" width="3.28515625" style="255" customWidth="1"/>
    <col min="12035" max="12035" width="4.7109375" style="255" customWidth="1"/>
    <col min="12036" max="12036" width="4.28515625" style="255" customWidth="1"/>
    <col min="12037" max="12037" width="12.7109375" style="255" customWidth="1"/>
    <col min="12038" max="12038" width="2.7109375" style="255" customWidth="1"/>
    <col min="12039" max="12039" width="7.7109375" style="255" customWidth="1"/>
    <col min="12040" max="12040" width="5.85546875" style="255" customWidth="1"/>
    <col min="12041" max="12041" width="1.7109375" style="255" customWidth="1"/>
    <col min="12042" max="12042" width="10.7109375" style="255" customWidth="1"/>
    <col min="12043" max="12043" width="1.7109375" style="255" customWidth="1"/>
    <col min="12044" max="12044" width="10.7109375" style="255" customWidth="1"/>
    <col min="12045" max="12045" width="1.7109375" style="255" customWidth="1"/>
    <col min="12046" max="12046" width="10.7109375" style="255" customWidth="1"/>
    <col min="12047" max="12047" width="1.7109375" style="255" customWidth="1"/>
    <col min="12048" max="12048" width="10.7109375" style="255" customWidth="1"/>
    <col min="12049" max="12049" width="1.7109375" style="255" customWidth="1"/>
    <col min="12050" max="12050" width="9.140625" style="255"/>
    <col min="12051" max="12051" width="8.7109375" style="255" customWidth="1"/>
    <col min="12052" max="12052" width="0" style="255" hidden="1" customWidth="1"/>
    <col min="12053" max="12053" width="5.7109375" style="255" customWidth="1"/>
    <col min="12054" max="12288" width="9.140625" style="255"/>
    <col min="12289" max="12290" width="3.28515625" style="255" customWidth="1"/>
    <col min="12291" max="12291" width="4.7109375" style="255" customWidth="1"/>
    <col min="12292" max="12292" width="4.28515625" style="255" customWidth="1"/>
    <col min="12293" max="12293" width="12.7109375" style="255" customWidth="1"/>
    <col min="12294" max="12294" width="2.7109375" style="255" customWidth="1"/>
    <col min="12295" max="12295" width="7.7109375" style="255" customWidth="1"/>
    <col min="12296" max="12296" width="5.85546875" style="255" customWidth="1"/>
    <col min="12297" max="12297" width="1.7109375" style="255" customWidth="1"/>
    <col min="12298" max="12298" width="10.7109375" style="255" customWidth="1"/>
    <col min="12299" max="12299" width="1.7109375" style="255" customWidth="1"/>
    <col min="12300" max="12300" width="10.7109375" style="255" customWidth="1"/>
    <col min="12301" max="12301" width="1.7109375" style="255" customWidth="1"/>
    <col min="12302" max="12302" width="10.7109375" style="255" customWidth="1"/>
    <col min="12303" max="12303" width="1.7109375" style="255" customWidth="1"/>
    <col min="12304" max="12304" width="10.7109375" style="255" customWidth="1"/>
    <col min="12305" max="12305" width="1.7109375" style="255" customWidth="1"/>
    <col min="12306" max="12306" width="9.140625" style="255"/>
    <col min="12307" max="12307" width="8.7109375" style="255" customWidth="1"/>
    <col min="12308" max="12308" width="0" style="255" hidden="1" customWidth="1"/>
    <col min="12309" max="12309" width="5.7109375" style="255" customWidth="1"/>
    <col min="12310" max="12544" width="9.140625" style="255"/>
    <col min="12545" max="12546" width="3.28515625" style="255" customWidth="1"/>
    <col min="12547" max="12547" width="4.7109375" style="255" customWidth="1"/>
    <col min="12548" max="12548" width="4.28515625" style="255" customWidth="1"/>
    <col min="12549" max="12549" width="12.7109375" style="255" customWidth="1"/>
    <col min="12550" max="12550" width="2.7109375" style="255" customWidth="1"/>
    <col min="12551" max="12551" width="7.7109375" style="255" customWidth="1"/>
    <col min="12552" max="12552" width="5.85546875" style="255" customWidth="1"/>
    <col min="12553" max="12553" width="1.7109375" style="255" customWidth="1"/>
    <col min="12554" max="12554" width="10.7109375" style="255" customWidth="1"/>
    <col min="12555" max="12555" width="1.7109375" style="255" customWidth="1"/>
    <col min="12556" max="12556" width="10.7109375" style="255" customWidth="1"/>
    <col min="12557" max="12557" width="1.7109375" style="255" customWidth="1"/>
    <col min="12558" max="12558" width="10.7109375" style="255" customWidth="1"/>
    <col min="12559" max="12559" width="1.7109375" style="255" customWidth="1"/>
    <col min="12560" max="12560" width="10.7109375" style="255" customWidth="1"/>
    <col min="12561" max="12561" width="1.7109375" style="255" customWidth="1"/>
    <col min="12562" max="12562" width="9.140625" style="255"/>
    <col min="12563" max="12563" width="8.7109375" style="255" customWidth="1"/>
    <col min="12564" max="12564" width="0" style="255" hidden="1" customWidth="1"/>
    <col min="12565" max="12565" width="5.7109375" style="255" customWidth="1"/>
    <col min="12566" max="12800" width="9.140625" style="255"/>
    <col min="12801" max="12802" width="3.28515625" style="255" customWidth="1"/>
    <col min="12803" max="12803" width="4.7109375" style="255" customWidth="1"/>
    <col min="12804" max="12804" width="4.28515625" style="255" customWidth="1"/>
    <col min="12805" max="12805" width="12.7109375" style="255" customWidth="1"/>
    <col min="12806" max="12806" width="2.7109375" style="255" customWidth="1"/>
    <col min="12807" max="12807" width="7.7109375" style="255" customWidth="1"/>
    <col min="12808" max="12808" width="5.85546875" style="255" customWidth="1"/>
    <col min="12809" max="12809" width="1.7109375" style="255" customWidth="1"/>
    <col min="12810" max="12810" width="10.7109375" style="255" customWidth="1"/>
    <col min="12811" max="12811" width="1.7109375" style="255" customWidth="1"/>
    <col min="12812" max="12812" width="10.7109375" style="255" customWidth="1"/>
    <col min="12813" max="12813" width="1.7109375" style="255" customWidth="1"/>
    <col min="12814" max="12814" width="10.7109375" style="255" customWidth="1"/>
    <col min="12815" max="12815" width="1.7109375" style="255" customWidth="1"/>
    <col min="12816" max="12816" width="10.7109375" style="255" customWidth="1"/>
    <col min="12817" max="12817" width="1.7109375" style="255" customWidth="1"/>
    <col min="12818" max="12818" width="9.140625" style="255"/>
    <col min="12819" max="12819" width="8.7109375" style="255" customWidth="1"/>
    <col min="12820" max="12820" width="0" style="255" hidden="1" customWidth="1"/>
    <col min="12821" max="12821" width="5.7109375" style="255" customWidth="1"/>
    <col min="12822" max="13056" width="9.140625" style="255"/>
    <col min="13057" max="13058" width="3.28515625" style="255" customWidth="1"/>
    <col min="13059" max="13059" width="4.7109375" style="255" customWidth="1"/>
    <col min="13060" max="13060" width="4.28515625" style="255" customWidth="1"/>
    <col min="13061" max="13061" width="12.7109375" style="255" customWidth="1"/>
    <col min="13062" max="13062" width="2.7109375" style="255" customWidth="1"/>
    <col min="13063" max="13063" width="7.7109375" style="255" customWidth="1"/>
    <col min="13064" max="13064" width="5.85546875" style="255" customWidth="1"/>
    <col min="13065" max="13065" width="1.7109375" style="255" customWidth="1"/>
    <col min="13066" max="13066" width="10.7109375" style="255" customWidth="1"/>
    <col min="13067" max="13067" width="1.7109375" style="255" customWidth="1"/>
    <col min="13068" max="13068" width="10.7109375" style="255" customWidth="1"/>
    <col min="13069" max="13069" width="1.7109375" style="255" customWidth="1"/>
    <col min="13070" max="13070" width="10.7109375" style="255" customWidth="1"/>
    <col min="13071" max="13071" width="1.7109375" style="255" customWidth="1"/>
    <col min="13072" max="13072" width="10.7109375" style="255" customWidth="1"/>
    <col min="13073" max="13073" width="1.7109375" style="255" customWidth="1"/>
    <col min="13074" max="13074" width="9.140625" style="255"/>
    <col min="13075" max="13075" width="8.7109375" style="255" customWidth="1"/>
    <col min="13076" max="13076" width="0" style="255" hidden="1" customWidth="1"/>
    <col min="13077" max="13077" width="5.7109375" style="255" customWidth="1"/>
    <col min="13078" max="13312" width="9.140625" style="255"/>
    <col min="13313" max="13314" width="3.28515625" style="255" customWidth="1"/>
    <col min="13315" max="13315" width="4.7109375" style="255" customWidth="1"/>
    <col min="13316" max="13316" width="4.28515625" style="255" customWidth="1"/>
    <col min="13317" max="13317" width="12.7109375" style="255" customWidth="1"/>
    <col min="13318" max="13318" width="2.7109375" style="255" customWidth="1"/>
    <col min="13319" max="13319" width="7.7109375" style="255" customWidth="1"/>
    <col min="13320" max="13320" width="5.85546875" style="255" customWidth="1"/>
    <col min="13321" max="13321" width="1.7109375" style="255" customWidth="1"/>
    <col min="13322" max="13322" width="10.7109375" style="255" customWidth="1"/>
    <col min="13323" max="13323" width="1.7109375" style="255" customWidth="1"/>
    <col min="13324" max="13324" width="10.7109375" style="255" customWidth="1"/>
    <col min="13325" max="13325" width="1.7109375" style="255" customWidth="1"/>
    <col min="13326" max="13326" width="10.7109375" style="255" customWidth="1"/>
    <col min="13327" max="13327" width="1.7109375" style="255" customWidth="1"/>
    <col min="13328" max="13328" width="10.7109375" style="255" customWidth="1"/>
    <col min="13329" max="13329" width="1.7109375" style="255" customWidth="1"/>
    <col min="13330" max="13330" width="9.140625" style="255"/>
    <col min="13331" max="13331" width="8.7109375" style="255" customWidth="1"/>
    <col min="13332" max="13332" width="0" style="255" hidden="1" customWidth="1"/>
    <col min="13333" max="13333" width="5.7109375" style="255" customWidth="1"/>
    <col min="13334" max="13568" width="9.140625" style="255"/>
    <col min="13569" max="13570" width="3.28515625" style="255" customWidth="1"/>
    <col min="13571" max="13571" width="4.7109375" style="255" customWidth="1"/>
    <col min="13572" max="13572" width="4.28515625" style="255" customWidth="1"/>
    <col min="13573" max="13573" width="12.7109375" style="255" customWidth="1"/>
    <col min="13574" max="13574" width="2.7109375" style="255" customWidth="1"/>
    <col min="13575" max="13575" width="7.7109375" style="255" customWidth="1"/>
    <col min="13576" max="13576" width="5.85546875" style="255" customWidth="1"/>
    <col min="13577" max="13577" width="1.7109375" style="255" customWidth="1"/>
    <col min="13578" max="13578" width="10.7109375" style="255" customWidth="1"/>
    <col min="13579" max="13579" width="1.7109375" style="255" customWidth="1"/>
    <col min="13580" max="13580" width="10.7109375" style="255" customWidth="1"/>
    <col min="13581" max="13581" width="1.7109375" style="255" customWidth="1"/>
    <col min="13582" max="13582" width="10.7109375" style="255" customWidth="1"/>
    <col min="13583" max="13583" width="1.7109375" style="255" customWidth="1"/>
    <col min="13584" max="13584" width="10.7109375" style="255" customWidth="1"/>
    <col min="13585" max="13585" width="1.7109375" style="255" customWidth="1"/>
    <col min="13586" max="13586" width="9.140625" style="255"/>
    <col min="13587" max="13587" width="8.7109375" style="255" customWidth="1"/>
    <col min="13588" max="13588" width="0" style="255" hidden="1" customWidth="1"/>
    <col min="13589" max="13589" width="5.7109375" style="255" customWidth="1"/>
    <col min="13590" max="13824" width="9.140625" style="255"/>
    <col min="13825" max="13826" width="3.28515625" style="255" customWidth="1"/>
    <col min="13827" max="13827" width="4.7109375" style="255" customWidth="1"/>
    <col min="13828" max="13828" width="4.28515625" style="255" customWidth="1"/>
    <col min="13829" max="13829" width="12.7109375" style="255" customWidth="1"/>
    <col min="13830" max="13830" width="2.7109375" style="255" customWidth="1"/>
    <col min="13831" max="13831" width="7.7109375" style="255" customWidth="1"/>
    <col min="13832" max="13832" width="5.85546875" style="255" customWidth="1"/>
    <col min="13833" max="13833" width="1.7109375" style="255" customWidth="1"/>
    <col min="13834" max="13834" width="10.7109375" style="255" customWidth="1"/>
    <col min="13835" max="13835" width="1.7109375" style="255" customWidth="1"/>
    <col min="13836" max="13836" width="10.7109375" style="255" customWidth="1"/>
    <col min="13837" max="13837" width="1.7109375" style="255" customWidth="1"/>
    <col min="13838" max="13838" width="10.7109375" style="255" customWidth="1"/>
    <col min="13839" max="13839" width="1.7109375" style="255" customWidth="1"/>
    <col min="13840" max="13840" width="10.7109375" style="255" customWidth="1"/>
    <col min="13841" max="13841" width="1.7109375" style="255" customWidth="1"/>
    <col min="13842" max="13842" width="9.140625" style="255"/>
    <col min="13843" max="13843" width="8.7109375" style="255" customWidth="1"/>
    <col min="13844" max="13844" width="0" style="255" hidden="1" customWidth="1"/>
    <col min="13845" max="13845" width="5.7109375" style="255" customWidth="1"/>
    <col min="13846" max="14080" width="9.140625" style="255"/>
    <col min="14081" max="14082" width="3.28515625" style="255" customWidth="1"/>
    <col min="14083" max="14083" width="4.7109375" style="255" customWidth="1"/>
    <col min="14084" max="14084" width="4.28515625" style="255" customWidth="1"/>
    <col min="14085" max="14085" width="12.7109375" style="255" customWidth="1"/>
    <col min="14086" max="14086" width="2.7109375" style="255" customWidth="1"/>
    <col min="14087" max="14087" width="7.7109375" style="255" customWidth="1"/>
    <col min="14088" max="14088" width="5.85546875" style="255" customWidth="1"/>
    <col min="14089" max="14089" width="1.7109375" style="255" customWidth="1"/>
    <col min="14090" max="14090" width="10.7109375" style="255" customWidth="1"/>
    <col min="14091" max="14091" width="1.7109375" style="255" customWidth="1"/>
    <col min="14092" max="14092" width="10.7109375" style="255" customWidth="1"/>
    <col min="14093" max="14093" width="1.7109375" style="255" customWidth="1"/>
    <col min="14094" max="14094" width="10.7109375" style="255" customWidth="1"/>
    <col min="14095" max="14095" width="1.7109375" style="255" customWidth="1"/>
    <col min="14096" max="14096" width="10.7109375" style="255" customWidth="1"/>
    <col min="14097" max="14097" width="1.7109375" style="255" customWidth="1"/>
    <col min="14098" max="14098" width="9.140625" style="255"/>
    <col min="14099" max="14099" width="8.7109375" style="255" customWidth="1"/>
    <col min="14100" max="14100" width="0" style="255" hidden="1" customWidth="1"/>
    <col min="14101" max="14101" width="5.7109375" style="255" customWidth="1"/>
    <col min="14102" max="14336" width="9.140625" style="255"/>
    <col min="14337" max="14338" width="3.28515625" style="255" customWidth="1"/>
    <col min="14339" max="14339" width="4.7109375" style="255" customWidth="1"/>
    <col min="14340" max="14340" width="4.28515625" style="255" customWidth="1"/>
    <col min="14341" max="14341" width="12.7109375" style="255" customWidth="1"/>
    <col min="14342" max="14342" width="2.7109375" style="255" customWidth="1"/>
    <col min="14343" max="14343" width="7.7109375" style="255" customWidth="1"/>
    <col min="14344" max="14344" width="5.85546875" style="255" customWidth="1"/>
    <col min="14345" max="14345" width="1.7109375" style="255" customWidth="1"/>
    <col min="14346" max="14346" width="10.7109375" style="255" customWidth="1"/>
    <col min="14347" max="14347" width="1.7109375" style="255" customWidth="1"/>
    <col min="14348" max="14348" width="10.7109375" style="255" customWidth="1"/>
    <col min="14349" max="14349" width="1.7109375" style="255" customWidth="1"/>
    <col min="14350" max="14350" width="10.7109375" style="255" customWidth="1"/>
    <col min="14351" max="14351" width="1.7109375" style="255" customWidth="1"/>
    <col min="14352" max="14352" width="10.7109375" style="255" customWidth="1"/>
    <col min="14353" max="14353" width="1.7109375" style="255" customWidth="1"/>
    <col min="14354" max="14354" width="9.140625" style="255"/>
    <col min="14355" max="14355" width="8.7109375" style="255" customWidth="1"/>
    <col min="14356" max="14356" width="0" style="255" hidden="1" customWidth="1"/>
    <col min="14357" max="14357" width="5.7109375" style="255" customWidth="1"/>
    <col min="14358" max="14592" width="9.140625" style="255"/>
    <col min="14593" max="14594" width="3.28515625" style="255" customWidth="1"/>
    <col min="14595" max="14595" width="4.7109375" style="255" customWidth="1"/>
    <col min="14596" max="14596" width="4.28515625" style="255" customWidth="1"/>
    <col min="14597" max="14597" width="12.7109375" style="255" customWidth="1"/>
    <col min="14598" max="14598" width="2.7109375" style="255" customWidth="1"/>
    <col min="14599" max="14599" width="7.7109375" style="255" customWidth="1"/>
    <col min="14600" max="14600" width="5.85546875" style="255" customWidth="1"/>
    <col min="14601" max="14601" width="1.7109375" style="255" customWidth="1"/>
    <col min="14602" max="14602" width="10.7109375" style="255" customWidth="1"/>
    <col min="14603" max="14603" width="1.7109375" style="255" customWidth="1"/>
    <col min="14604" max="14604" width="10.7109375" style="255" customWidth="1"/>
    <col min="14605" max="14605" width="1.7109375" style="255" customWidth="1"/>
    <col min="14606" max="14606" width="10.7109375" style="255" customWidth="1"/>
    <col min="14607" max="14607" width="1.7109375" style="255" customWidth="1"/>
    <col min="14608" max="14608" width="10.7109375" style="255" customWidth="1"/>
    <col min="14609" max="14609" width="1.7109375" style="255" customWidth="1"/>
    <col min="14610" max="14610" width="9.140625" style="255"/>
    <col min="14611" max="14611" width="8.7109375" style="255" customWidth="1"/>
    <col min="14612" max="14612" width="0" style="255" hidden="1" customWidth="1"/>
    <col min="14613" max="14613" width="5.7109375" style="255" customWidth="1"/>
    <col min="14614" max="14848" width="9.140625" style="255"/>
    <col min="14849" max="14850" width="3.28515625" style="255" customWidth="1"/>
    <col min="14851" max="14851" width="4.7109375" style="255" customWidth="1"/>
    <col min="14852" max="14852" width="4.28515625" style="255" customWidth="1"/>
    <col min="14853" max="14853" width="12.7109375" style="255" customWidth="1"/>
    <col min="14854" max="14854" width="2.7109375" style="255" customWidth="1"/>
    <col min="14855" max="14855" width="7.7109375" style="255" customWidth="1"/>
    <col min="14856" max="14856" width="5.85546875" style="255" customWidth="1"/>
    <col min="14857" max="14857" width="1.7109375" style="255" customWidth="1"/>
    <col min="14858" max="14858" width="10.7109375" style="255" customWidth="1"/>
    <col min="14859" max="14859" width="1.7109375" style="255" customWidth="1"/>
    <col min="14860" max="14860" width="10.7109375" style="255" customWidth="1"/>
    <col min="14861" max="14861" width="1.7109375" style="255" customWidth="1"/>
    <col min="14862" max="14862" width="10.7109375" style="255" customWidth="1"/>
    <col min="14863" max="14863" width="1.7109375" style="255" customWidth="1"/>
    <col min="14864" max="14864" width="10.7109375" style="255" customWidth="1"/>
    <col min="14865" max="14865" width="1.7109375" style="255" customWidth="1"/>
    <col min="14866" max="14866" width="9.140625" style="255"/>
    <col min="14867" max="14867" width="8.7109375" style="255" customWidth="1"/>
    <col min="14868" max="14868" width="0" style="255" hidden="1" customWidth="1"/>
    <col min="14869" max="14869" width="5.7109375" style="255" customWidth="1"/>
    <col min="14870" max="15104" width="9.140625" style="255"/>
    <col min="15105" max="15106" width="3.28515625" style="255" customWidth="1"/>
    <col min="15107" max="15107" width="4.7109375" style="255" customWidth="1"/>
    <col min="15108" max="15108" width="4.28515625" style="255" customWidth="1"/>
    <col min="15109" max="15109" width="12.7109375" style="255" customWidth="1"/>
    <col min="15110" max="15110" width="2.7109375" style="255" customWidth="1"/>
    <col min="15111" max="15111" width="7.7109375" style="255" customWidth="1"/>
    <col min="15112" max="15112" width="5.85546875" style="255" customWidth="1"/>
    <col min="15113" max="15113" width="1.7109375" style="255" customWidth="1"/>
    <col min="15114" max="15114" width="10.7109375" style="255" customWidth="1"/>
    <col min="15115" max="15115" width="1.7109375" style="255" customWidth="1"/>
    <col min="15116" max="15116" width="10.7109375" style="255" customWidth="1"/>
    <col min="15117" max="15117" width="1.7109375" style="255" customWidth="1"/>
    <col min="15118" max="15118" width="10.7109375" style="255" customWidth="1"/>
    <col min="15119" max="15119" width="1.7109375" style="255" customWidth="1"/>
    <col min="15120" max="15120" width="10.7109375" style="255" customWidth="1"/>
    <col min="15121" max="15121" width="1.7109375" style="255" customWidth="1"/>
    <col min="15122" max="15122" width="9.140625" style="255"/>
    <col min="15123" max="15123" width="8.7109375" style="255" customWidth="1"/>
    <col min="15124" max="15124" width="0" style="255" hidden="1" customWidth="1"/>
    <col min="15125" max="15125" width="5.7109375" style="255" customWidth="1"/>
    <col min="15126" max="15360" width="9.140625" style="255"/>
    <col min="15361" max="15362" width="3.28515625" style="255" customWidth="1"/>
    <col min="15363" max="15363" width="4.7109375" style="255" customWidth="1"/>
    <col min="15364" max="15364" width="4.28515625" style="255" customWidth="1"/>
    <col min="15365" max="15365" width="12.7109375" style="255" customWidth="1"/>
    <col min="15366" max="15366" width="2.7109375" style="255" customWidth="1"/>
    <col min="15367" max="15367" width="7.7109375" style="255" customWidth="1"/>
    <col min="15368" max="15368" width="5.85546875" style="255" customWidth="1"/>
    <col min="15369" max="15369" width="1.7109375" style="255" customWidth="1"/>
    <col min="15370" max="15370" width="10.7109375" style="255" customWidth="1"/>
    <col min="15371" max="15371" width="1.7109375" style="255" customWidth="1"/>
    <col min="15372" max="15372" width="10.7109375" style="255" customWidth="1"/>
    <col min="15373" max="15373" width="1.7109375" style="255" customWidth="1"/>
    <col min="15374" max="15374" width="10.7109375" style="255" customWidth="1"/>
    <col min="15375" max="15375" width="1.7109375" style="255" customWidth="1"/>
    <col min="15376" max="15376" width="10.7109375" style="255" customWidth="1"/>
    <col min="15377" max="15377" width="1.7109375" style="255" customWidth="1"/>
    <col min="15378" max="15378" width="9.140625" style="255"/>
    <col min="15379" max="15379" width="8.7109375" style="255" customWidth="1"/>
    <col min="15380" max="15380" width="0" style="255" hidden="1" customWidth="1"/>
    <col min="15381" max="15381" width="5.7109375" style="255" customWidth="1"/>
    <col min="15382" max="15616" width="9.140625" style="255"/>
    <col min="15617" max="15618" width="3.28515625" style="255" customWidth="1"/>
    <col min="15619" max="15619" width="4.7109375" style="255" customWidth="1"/>
    <col min="15620" max="15620" width="4.28515625" style="255" customWidth="1"/>
    <col min="15621" max="15621" width="12.7109375" style="255" customWidth="1"/>
    <col min="15622" max="15622" width="2.7109375" style="255" customWidth="1"/>
    <col min="15623" max="15623" width="7.7109375" style="255" customWidth="1"/>
    <col min="15624" max="15624" width="5.85546875" style="255" customWidth="1"/>
    <col min="15625" max="15625" width="1.7109375" style="255" customWidth="1"/>
    <col min="15626" max="15626" width="10.7109375" style="255" customWidth="1"/>
    <col min="15627" max="15627" width="1.7109375" style="255" customWidth="1"/>
    <col min="15628" max="15628" width="10.7109375" style="255" customWidth="1"/>
    <col min="15629" max="15629" width="1.7109375" style="255" customWidth="1"/>
    <col min="15630" max="15630" width="10.7109375" style="255" customWidth="1"/>
    <col min="15631" max="15631" width="1.7109375" style="255" customWidth="1"/>
    <col min="15632" max="15632" width="10.7109375" style="255" customWidth="1"/>
    <col min="15633" max="15633" width="1.7109375" style="255" customWidth="1"/>
    <col min="15634" max="15634" width="9.140625" style="255"/>
    <col min="15635" max="15635" width="8.7109375" style="255" customWidth="1"/>
    <col min="15636" max="15636" width="0" style="255" hidden="1" customWidth="1"/>
    <col min="15637" max="15637" width="5.7109375" style="255" customWidth="1"/>
    <col min="15638" max="15872" width="9.140625" style="255"/>
    <col min="15873" max="15874" width="3.28515625" style="255" customWidth="1"/>
    <col min="15875" max="15875" width="4.7109375" style="255" customWidth="1"/>
    <col min="15876" max="15876" width="4.28515625" style="255" customWidth="1"/>
    <col min="15877" max="15877" width="12.7109375" style="255" customWidth="1"/>
    <col min="15878" max="15878" width="2.7109375" style="255" customWidth="1"/>
    <col min="15879" max="15879" width="7.7109375" style="255" customWidth="1"/>
    <col min="15880" max="15880" width="5.85546875" style="255" customWidth="1"/>
    <col min="15881" max="15881" width="1.7109375" style="255" customWidth="1"/>
    <col min="15882" max="15882" width="10.7109375" style="255" customWidth="1"/>
    <col min="15883" max="15883" width="1.7109375" style="255" customWidth="1"/>
    <col min="15884" max="15884" width="10.7109375" style="255" customWidth="1"/>
    <col min="15885" max="15885" width="1.7109375" style="255" customWidth="1"/>
    <col min="15886" max="15886" width="10.7109375" style="255" customWidth="1"/>
    <col min="15887" max="15887" width="1.7109375" style="255" customWidth="1"/>
    <col min="15888" max="15888" width="10.7109375" style="255" customWidth="1"/>
    <col min="15889" max="15889" width="1.7109375" style="255" customWidth="1"/>
    <col min="15890" max="15890" width="9.140625" style="255"/>
    <col min="15891" max="15891" width="8.7109375" style="255" customWidth="1"/>
    <col min="15892" max="15892" width="0" style="255" hidden="1" customWidth="1"/>
    <col min="15893" max="15893" width="5.7109375" style="255" customWidth="1"/>
    <col min="15894" max="16128" width="9.140625" style="255"/>
    <col min="16129" max="16130" width="3.28515625" style="255" customWidth="1"/>
    <col min="16131" max="16131" width="4.7109375" style="255" customWidth="1"/>
    <col min="16132" max="16132" width="4.28515625" style="255" customWidth="1"/>
    <col min="16133" max="16133" width="12.7109375" style="255" customWidth="1"/>
    <col min="16134" max="16134" width="2.7109375" style="255" customWidth="1"/>
    <col min="16135" max="16135" width="7.7109375" style="255" customWidth="1"/>
    <col min="16136" max="16136" width="5.85546875" style="255" customWidth="1"/>
    <col min="16137" max="16137" width="1.7109375" style="255" customWidth="1"/>
    <col min="16138" max="16138" width="10.7109375" style="255" customWidth="1"/>
    <col min="16139" max="16139" width="1.7109375" style="255" customWidth="1"/>
    <col min="16140" max="16140" width="10.7109375" style="255" customWidth="1"/>
    <col min="16141" max="16141" width="1.7109375" style="255" customWidth="1"/>
    <col min="16142" max="16142" width="10.7109375" style="255" customWidth="1"/>
    <col min="16143" max="16143" width="1.7109375" style="255" customWidth="1"/>
    <col min="16144" max="16144" width="10.7109375" style="255" customWidth="1"/>
    <col min="16145" max="16145" width="1.7109375" style="255" customWidth="1"/>
    <col min="16146" max="16146" width="9.140625" style="255"/>
    <col min="16147" max="16147" width="8.7109375" style="255" customWidth="1"/>
    <col min="16148" max="16148" width="0" style="255" hidden="1" customWidth="1"/>
    <col min="16149" max="16149" width="5.7109375" style="255" customWidth="1"/>
    <col min="16150" max="16384" width="9.140625" style="255"/>
  </cols>
  <sheetData>
    <row r="1" spans="1:20" s="129" customFormat="1" ht="27.75" customHeight="1">
      <c r="A1" s="257" t="str">
        <f>'[1]Week SetUp'!$A$6</f>
        <v xml:space="preserve">         Shell / Tranquillity Open Tennis Tournament 2018</v>
      </c>
      <c r="B1" s="258"/>
      <c r="I1" s="128"/>
      <c r="J1" s="259"/>
      <c r="K1" s="259"/>
      <c r="L1" s="260"/>
      <c r="M1" s="128"/>
      <c r="N1" s="128"/>
      <c r="O1" s="128"/>
      <c r="Q1" s="128"/>
    </row>
    <row r="2" spans="1:20" s="133" customFormat="1" ht="17.25" customHeight="1">
      <c r="A2" s="130"/>
      <c r="B2" s="130"/>
      <c r="C2" s="130"/>
      <c r="D2" s="130"/>
      <c r="E2" s="130"/>
      <c r="F2" s="131"/>
      <c r="G2" s="448" t="s">
        <v>47</v>
      </c>
      <c r="H2" s="448"/>
      <c r="I2" s="448"/>
      <c r="J2" s="448"/>
      <c r="K2" s="448"/>
      <c r="L2" s="448"/>
      <c r="M2" s="448"/>
      <c r="N2" s="448"/>
      <c r="O2" s="132"/>
      <c r="Q2" s="132"/>
    </row>
    <row r="3" spans="1:20" s="140" customFormat="1" ht="10.5" customHeight="1">
      <c r="A3" s="134" t="s">
        <v>2</v>
      </c>
      <c r="B3" s="134"/>
      <c r="C3" s="134"/>
      <c r="D3" s="134"/>
      <c r="E3" s="134"/>
      <c r="F3" s="134" t="s">
        <v>3</v>
      </c>
      <c r="G3" s="134"/>
      <c r="H3" s="134"/>
      <c r="I3" s="135"/>
      <c r="J3" s="136" t="s">
        <v>4</v>
      </c>
      <c r="K3" s="137"/>
      <c r="L3" s="138" t="s">
        <v>5</v>
      </c>
      <c r="M3" s="135"/>
      <c r="N3" s="134"/>
      <c r="O3" s="135"/>
      <c r="P3" s="134"/>
      <c r="Q3" s="139" t="s">
        <v>6</v>
      </c>
    </row>
    <row r="4" spans="1:20" s="148" customFormat="1" ht="11.25" customHeight="1" thickBot="1">
      <c r="A4" s="443">
        <f>'[1]Week SetUp'!$A$10</f>
        <v>0</v>
      </c>
      <c r="B4" s="443"/>
      <c r="C4" s="443"/>
      <c r="D4" s="141"/>
      <c r="E4" s="141"/>
      <c r="F4" s="142" t="str">
        <f>'[1]Week SetUp'!$C$10</f>
        <v>Port of Spain, TRI</v>
      </c>
      <c r="G4" s="143"/>
      <c r="H4" s="141"/>
      <c r="I4" s="144"/>
      <c r="J4" s="15">
        <f>'[1]Week SetUp'!$D$10</f>
        <v>0</v>
      </c>
      <c r="K4" s="145"/>
      <c r="L4" s="146">
        <f>'[1]Week SetUp'!$A$12</f>
        <v>0</v>
      </c>
      <c r="M4" s="144"/>
      <c r="N4" s="141"/>
      <c r="O4" s="144"/>
      <c r="P4" s="141"/>
      <c r="Q4" s="147" t="str">
        <f>'[1]Week SetUp'!$E$10</f>
        <v>Chester Dalrymple</v>
      </c>
    </row>
    <row r="5" spans="1:20" s="140" customFormat="1" ht="9">
      <c r="A5" s="149"/>
      <c r="B5" s="150" t="s">
        <v>7</v>
      </c>
      <c r="C5" s="150" t="str">
        <f>IF(OR(F2="Week 3",F2="Masters"),"CP","Rank")</f>
        <v>Rank</v>
      </c>
      <c r="D5" s="150" t="s">
        <v>9</v>
      </c>
      <c r="E5" s="151" t="s">
        <v>10</v>
      </c>
      <c r="F5" s="151" t="s">
        <v>11</v>
      </c>
      <c r="G5" s="151"/>
      <c r="H5" s="151" t="s">
        <v>12</v>
      </c>
      <c r="I5" s="151"/>
      <c r="J5" s="150" t="s">
        <v>13</v>
      </c>
      <c r="K5" s="152"/>
      <c r="L5" s="150" t="s">
        <v>48</v>
      </c>
      <c r="M5" s="152"/>
      <c r="N5" s="150" t="s">
        <v>14</v>
      </c>
      <c r="O5" s="152"/>
      <c r="P5" s="150" t="s">
        <v>49</v>
      </c>
      <c r="Q5" s="153"/>
    </row>
    <row r="6" spans="1:20" s="140" customFormat="1" ht="3.75" customHeight="1" thickBot="1">
      <c r="A6" s="154"/>
      <c r="B6" s="155"/>
      <c r="C6" s="155"/>
      <c r="D6" s="155"/>
      <c r="E6" s="156"/>
      <c r="F6" s="156"/>
      <c r="G6" s="157"/>
      <c r="H6" s="156"/>
      <c r="I6" s="158"/>
      <c r="J6" s="155"/>
      <c r="K6" s="158"/>
      <c r="L6" s="155"/>
      <c r="M6" s="158"/>
      <c r="N6" s="155"/>
      <c r="O6" s="158"/>
      <c r="P6" s="155"/>
      <c r="Q6" s="159"/>
    </row>
    <row r="7" spans="1:20" s="157" customFormat="1" ht="10.5" customHeight="1">
      <c r="A7" s="160">
        <v>1</v>
      </c>
      <c r="B7" s="161">
        <f>IF($D7="","",VLOOKUP($D7,'[1]Men Do Main Draw Prep'!$A$7:$V$39,20))</f>
        <v>0</v>
      </c>
      <c r="C7" s="161">
        <f>IF($D7="","",VLOOKUP($D7,'[1]Men Do Main Draw Prep'!$A$7:$V$39,21))</f>
        <v>0</v>
      </c>
      <c r="D7" s="162">
        <v>1</v>
      </c>
      <c r="E7" s="261" t="str">
        <f>UPPER(IF($D7="","",VLOOKUP($D7,'[1]Men Do Main Draw Prep'!$A$7:$V$39,2)))</f>
        <v>DUKE</v>
      </c>
      <c r="F7" s="261" t="str">
        <f>IF($D7="","",VLOOKUP($D7,'[1]Men Do Main Draw Prep'!$A$7:$V$39,3))</f>
        <v>Akiel</v>
      </c>
      <c r="G7" s="261"/>
      <c r="H7" s="261">
        <f>IF($D7="","",VLOOKUP($D7,'[1]Men Do Main Draw Prep'!$A$7:$V$39,4))</f>
        <v>0</v>
      </c>
      <c r="I7" s="262"/>
      <c r="J7" s="263"/>
      <c r="K7" s="264"/>
      <c r="L7" s="263"/>
      <c r="M7" s="264"/>
      <c r="N7" s="166"/>
      <c r="O7" s="167"/>
      <c r="P7" s="166"/>
      <c r="Q7" s="265" t="s">
        <v>50</v>
      </c>
      <c r="R7" s="169"/>
      <c r="T7" s="170" t="str">
        <f>'[1]SetUp Officials'!P21</f>
        <v>Umpire</v>
      </c>
    </row>
    <row r="8" spans="1:20" s="157" customFormat="1" ht="9.6" customHeight="1">
      <c r="A8" s="171"/>
      <c r="B8" s="172"/>
      <c r="C8" s="172"/>
      <c r="D8" s="172"/>
      <c r="E8" s="261" t="str">
        <f>UPPER(IF($D7="","",VLOOKUP($D7,'[1]Men Do Main Draw Prep'!$A$7:$V$39,7)))</f>
        <v>LEWIS</v>
      </c>
      <c r="F8" s="261" t="str">
        <f>IF($D7="","",VLOOKUP($D7,'[1]Men Do Main Draw Prep'!$A$7:$V$39,8))</f>
        <v>Javier</v>
      </c>
      <c r="G8" s="261"/>
      <c r="H8" s="261">
        <f>IF($D7="","",VLOOKUP($D7,'[1]Men Do Main Draw Prep'!$A$7:$V$39,9))</f>
        <v>0</v>
      </c>
      <c r="I8" s="266"/>
      <c r="J8" s="267" t="str">
        <f>IF(I8="a",E7,IF(I8="b",E9,""))</f>
        <v/>
      </c>
      <c r="K8" s="264"/>
      <c r="L8" s="263"/>
      <c r="M8" s="264"/>
      <c r="N8" s="166"/>
      <c r="O8" s="167"/>
      <c r="P8" s="166"/>
      <c r="Q8" s="168"/>
      <c r="R8" s="169"/>
      <c r="T8" s="175" t="str">
        <f>'[1]SetUp Officials'!P22</f>
        <v/>
      </c>
    </row>
    <row r="9" spans="1:20" s="157" customFormat="1" ht="9.6" customHeight="1">
      <c r="A9" s="171"/>
      <c r="B9" s="172"/>
      <c r="C9" s="172"/>
      <c r="D9" s="172"/>
      <c r="E9" s="263"/>
      <c r="F9" s="263"/>
      <c r="G9" s="263"/>
      <c r="H9" s="263"/>
      <c r="I9" s="268"/>
      <c r="J9" s="269" t="str">
        <f>UPPER(IF(OR(I10="a",I10="as"),E7,IF(OR(I10="b",I10="bs"),E11,)))</f>
        <v>DUKE</v>
      </c>
      <c r="K9" s="270"/>
      <c r="L9" s="263"/>
      <c r="M9" s="264"/>
      <c r="N9" s="166"/>
      <c r="O9" s="167"/>
      <c r="P9" s="166"/>
      <c r="Q9" s="168"/>
      <c r="R9" s="169"/>
      <c r="T9" s="175" t="str">
        <f>'[1]SetUp Officials'!P23</f>
        <v/>
      </c>
    </row>
    <row r="10" spans="1:20" s="157" customFormat="1" ht="9.6" customHeight="1">
      <c r="A10" s="171"/>
      <c r="B10" s="172"/>
      <c r="C10" s="172"/>
      <c r="D10" s="172"/>
      <c r="E10" s="263"/>
      <c r="F10" s="263"/>
      <c r="G10" s="263"/>
      <c r="H10" s="271" t="s">
        <v>17</v>
      </c>
      <c r="I10" s="272" t="s">
        <v>51</v>
      </c>
      <c r="J10" s="273" t="str">
        <f>UPPER(IF(OR(I10="a",I10="as"),E8,IF(OR(I10="b",I10="bs"),E12,)))</f>
        <v>LEWIS</v>
      </c>
      <c r="K10" s="274"/>
      <c r="L10" s="263"/>
      <c r="M10" s="264"/>
      <c r="N10" s="166"/>
      <c r="O10" s="167"/>
      <c r="P10" s="166"/>
      <c r="Q10" s="168"/>
      <c r="R10" s="169"/>
      <c r="T10" s="175" t="str">
        <f>'[1]SetUp Officials'!P24</f>
        <v/>
      </c>
    </row>
    <row r="11" spans="1:20" s="157" customFormat="1" ht="9.6" customHeight="1">
      <c r="A11" s="171">
        <v>2</v>
      </c>
      <c r="B11" s="161">
        <f>IF($D11="","",VLOOKUP($D11,'[1]Men Do Main Draw Prep'!$A$7:$V$39,20))</f>
        <v>0</v>
      </c>
      <c r="C11" s="161">
        <f>IF($D11="","",VLOOKUP($D11,'[1]Men Do Main Draw Prep'!$A$7:$V$39,21))</f>
        <v>0</v>
      </c>
      <c r="D11" s="162">
        <v>21</v>
      </c>
      <c r="E11" s="275" t="str">
        <f>UPPER(IF($D11="","",VLOOKUP($D11,'[1]Men Do Main Draw Prep'!$A$7:$V$39,2)))</f>
        <v>BYE</v>
      </c>
      <c r="F11" s="275">
        <f>IF($D11="","",VLOOKUP($D11,'[1]Men Do Main Draw Prep'!$A$7:$V$39,3))</f>
        <v>0</v>
      </c>
      <c r="G11" s="275"/>
      <c r="H11" s="275">
        <f>IF($D11="","",VLOOKUP($D11,'[1]Men Do Main Draw Prep'!$A$7:$V$39,4))</f>
        <v>0</v>
      </c>
      <c r="I11" s="276"/>
      <c r="J11" s="263"/>
      <c r="K11" s="277"/>
      <c r="L11" s="278"/>
      <c r="M11" s="270"/>
      <c r="N11" s="166"/>
      <c r="O11" s="167"/>
      <c r="P11" s="166"/>
      <c r="Q11" s="168"/>
      <c r="R11" s="169"/>
      <c r="T11" s="175" t="str">
        <f>'[1]SetUp Officials'!P25</f>
        <v/>
      </c>
    </row>
    <row r="12" spans="1:20" s="157" customFormat="1" ht="9.6" customHeight="1">
      <c r="A12" s="171"/>
      <c r="B12" s="172"/>
      <c r="C12" s="172"/>
      <c r="D12" s="172"/>
      <c r="E12" s="275" t="str">
        <f>UPPER(IF($D11="","",VLOOKUP($D11,'[1]Men Do Main Draw Prep'!$A$7:$V$39,7)))</f>
        <v/>
      </c>
      <c r="F12" s="275">
        <f>IF($D11="","",VLOOKUP($D11,'[1]Men Do Main Draw Prep'!$A$7:$V$39,8))</f>
        <v>0</v>
      </c>
      <c r="G12" s="275"/>
      <c r="H12" s="275">
        <f>IF($D11="","",VLOOKUP($D11,'[1]Men Do Main Draw Prep'!$A$7:$V$39,9))</f>
        <v>0</v>
      </c>
      <c r="I12" s="266"/>
      <c r="J12" s="263"/>
      <c r="K12" s="277"/>
      <c r="L12" s="279"/>
      <c r="M12" s="280"/>
      <c r="N12" s="166"/>
      <c r="O12" s="167"/>
      <c r="P12" s="166"/>
      <c r="Q12" s="168"/>
      <c r="R12" s="169"/>
      <c r="T12" s="175" t="str">
        <f>'[1]SetUp Officials'!P26</f>
        <v/>
      </c>
    </row>
    <row r="13" spans="1:20" s="157" customFormat="1" ht="9.6" customHeight="1">
      <c r="A13" s="171"/>
      <c r="B13" s="172"/>
      <c r="C13" s="172"/>
      <c r="D13" s="189"/>
      <c r="E13" s="263"/>
      <c r="F13" s="263"/>
      <c r="G13" s="263"/>
      <c r="H13" s="263"/>
      <c r="I13" s="281"/>
      <c r="J13" s="263"/>
      <c r="K13" s="268"/>
      <c r="L13" s="269" t="str">
        <f>UPPER(IF(OR(K14="a",K14="as"),J9,IF(OR(K14="b",K14="bs"),J17,)))</f>
        <v/>
      </c>
      <c r="M13" s="264"/>
      <c r="N13" s="166"/>
      <c r="O13" s="167"/>
      <c r="P13" s="166"/>
      <c r="Q13" s="168"/>
      <c r="R13" s="169"/>
      <c r="T13" s="175" t="str">
        <f>'[1]SetUp Officials'!P27</f>
        <v/>
      </c>
    </row>
    <row r="14" spans="1:20" s="157" customFormat="1" ht="9.6" customHeight="1">
      <c r="A14" s="171"/>
      <c r="B14" s="172"/>
      <c r="C14" s="172"/>
      <c r="D14" s="189"/>
      <c r="E14" s="263"/>
      <c r="F14" s="263"/>
      <c r="G14" s="263"/>
      <c r="H14" s="263"/>
      <c r="I14" s="281"/>
      <c r="J14" s="271" t="s">
        <v>17</v>
      </c>
      <c r="K14" s="272"/>
      <c r="L14" s="273" t="str">
        <f>UPPER(IF(OR(K14="a",K14="as"),J10,IF(OR(K14="b",K14="bs"),J18,)))</f>
        <v/>
      </c>
      <c r="M14" s="274"/>
      <c r="N14" s="166"/>
      <c r="O14" s="167"/>
      <c r="P14" s="166"/>
      <c r="Q14" s="168"/>
      <c r="R14" s="169"/>
      <c r="T14" s="175" t="str">
        <f>'[1]SetUp Officials'!P28</f>
        <v/>
      </c>
    </row>
    <row r="15" spans="1:20" s="157" customFormat="1" ht="9.6" customHeight="1">
      <c r="A15" s="171">
        <v>3</v>
      </c>
      <c r="B15" s="161">
        <f>IF($D15="","",VLOOKUP($D15,'[1]Men Do Main Draw Prep'!$A$7:$V$39,20))</f>
        <v>0</v>
      </c>
      <c r="C15" s="161">
        <f>IF($D15="","",VLOOKUP($D15,'[1]Men Do Main Draw Prep'!$A$7:$V$39,21))</f>
        <v>0</v>
      </c>
      <c r="D15" s="162">
        <v>18</v>
      </c>
      <c r="E15" s="275" t="str">
        <f>UPPER(IF($D15="","",VLOOKUP($D15,'[1]Men Do Main Draw Prep'!$A$7:$V$39,2)))</f>
        <v>MUKERJI</v>
      </c>
      <c r="F15" s="275" t="str">
        <f>IF($D15="","",VLOOKUP($D15,'[1]Men Do Main Draw Prep'!$A$7:$V$39,3))</f>
        <v>Bis</v>
      </c>
      <c r="G15" s="275"/>
      <c r="H15" s="275">
        <f>IF($D15="","",VLOOKUP($D15,'[1]Men Do Main Draw Prep'!$A$7:$V$39,4))</f>
        <v>0</v>
      </c>
      <c r="I15" s="262"/>
      <c r="J15" s="263"/>
      <c r="K15" s="277"/>
      <c r="L15" s="263"/>
      <c r="M15" s="277"/>
      <c r="N15" s="186"/>
      <c r="O15" s="167"/>
      <c r="P15" s="166"/>
      <c r="Q15" s="168"/>
      <c r="R15" s="169"/>
      <c r="T15" s="175" t="str">
        <f>'[1]SetUp Officials'!P29</f>
        <v/>
      </c>
    </row>
    <row r="16" spans="1:20" s="157" customFormat="1" ht="9.6" customHeight="1" thickBot="1">
      <c r="A16" s="171"/>
      <c r="B16" s="172"/>
      <c r="C16" s="172"/>
      <c r="D16" s="172"/>
      <c r="E16" s="275" t="str">
        <f>UPPER(IF($D15="","",VLOOKUP($D15,'[1]Men Do Main Draw Prep'!$A$7:$V$39,7)))</f>
        <v>MUKERJI</v>
      </c>
      <c r="F16" s="275" t="str">
        <f>IF($D15="","",VLOOKUP($D15,'[1]Men Do Main Draw Prep'!$A$7:$V$39,8))</f>
        <v>Jordan</v>
      </c>
      <c r="G16" s="275"/>
      <c r="H16" s="275">
        <f>IF($D15="","",VLOOKUP($D15,'[1]Men Do Main Draw Prep'!$A$7:$V$39,9))</f>
        <v>0</v>
      </c>
      <c r="I16" s="266"/>
      <c r="J16" s="267" t="str">
        <f>IF(I16="a",E15,IF(I16="b",E17,""))</f>
        <v/>
      </c>
      <c r="K16" s="277"/>
      <c r="L16" s="263"/>
      <c r="M16" s="277"/>
      <c r="N16" s="166"/>
      <c r="O16" s="167"/>
      <c r="P16" s="166"/>
      <c r="Q16" s="168"/>
      <c r="R16" s="169"/>
      <c r="T16" s="191" t="str">
        <f>'[1]SetUp Officials'!P30</f>
        <v>None</v>
      </c>
    </row>
    <row r="17" spans="1:18" s="157" customFormat="1" ht="9.6" customHeight="1">
      <c r="A17" s="171"/>
      <c r="B17" s="172"/>
      <c r="C17" s="172"/>
      <c r="D17" s="189"/>
      <c r="E17" s="263"/>
      <c r="F17" s="263"/>
      <c r="G17" s="263"/>
      <c r="H17" s="263"/>
      <c r="I17" s="268"/>
      <c r="J17" s="269" t="str">
        <f>UPPER(IF(OR(I18="a",I18="as"),E15,IF(OR(I18="b",I18="bs"),E19,)))</f>
        <v>MUKERJI</v>
      </c>
      <c r="K17" s="282"/>
      <c r="L17" s="263"/>
      <c r="M17" s="277"/>
      <c r="N17" s="166"/>
      <c r="O17" s="167"/>
      <c r="P17" s="166"/>
      <c r="Q17" s="168"/>
      <c r="R17" s="169"/>
    </row>
    <row r="18" spans="1:18" s="157" customFormat="1" ht="9.6" customHeight="1">
      <c r="A18" s="171"/>
      <c r="B18" s="172"/>
      <c r="C18" s="172"/>
      <c r="D18" s="189"/>
      <c r="E18" s="263"/>
      <c r="F18" s="263"/>
      <c r="G18" s="263"/>
      <c r="H18" s="271" t="s">
        <v>17</v>
      </c>
      <c r="I18" s="272" t="s">
        <v>51</v>
      </c>
      <c r="J18" s="273" t="str">
        <f>UPPER(IF(OR(I18="a",I18="as"),E16,IF(OR(I18="b",I18="bs"),E20,)))</f>
        <v>MUKERJI</v>
      </c>
      <c r="K18" s="266"/>
      <c r="L18" s="263"/>
      <c r="M18" s="277"/>
      <c r="N18" s="166"/>
      <c r="O18" s="167"/>
      <c r="P18" s="166"/>
      <c r="Q18" s="168"/>
      <c r="R18" s="169"/>
    </row>
    <row r="19" spans="1:18" s="157" customFormat="1" ht="9.6" customHeight="1">
      <c r="A19" s="171">
        <v>4</v>
      </c>
      <c r="B19" s="161">
        <f>IF($D19="","",VLOOKUP($D19,'[1]Men Do Main Draw Prep'!$A$7:$V$39,20))</f>
        <v>0</v>
      </c>
      <c r="C19" s="161">
        <f>IF($D19="","",VLOOKUP($D19,'[1]Men Do Main Draw Prep'!$A$7:$V$39,21))</f>
        <v>0</v>
      </c>
      <c r="D19" s="162">
        <v>21</v>
      </c>
      <c r="E19" s="275" t="str">
        <f>UPPER(IF($D19="","",VLOOKUP($D19,'[1]Men Do Main Draw Prep'!$A$7:$V$39,2)))</f>
        <v>BYE</v>
      </c>
      <c r="F19" s="275">
        <f>IF($D19="","",VLOOKUP($D19,'[1]Men Do Main Draw Prep'!$A$7:$V$39,3))</f>
        <v>0</v>
      </c>
      <c r="G19" s="275"/>
      <c r="H19" s="275">
        <f>IF($D19="","",VLOOKUP($D19,'[1]Men Do Main Draw Prep'!$A$7:$V$39,4))</f>
        <v>0</v>
      </c>
      <c r="I19" s="276"/>
      <c r="J19" s="263"/>
      <c r="K19" s="264"/>
      <c r="L19" s="278"/>
      <c r="M19" s="282"/>
      <c r="N19" s="166"/>
      <c r="O19" s="167"/>
      <c r="P19" s="166"/>
      <c r="Q19" s="168"/>
      <c r="R19" s="169"/>
    </row>
    <row r="20" spans="1:18" s="157" customFormat="1" ht="9.6" customHeight="1">
      <c r="A20" s="171"/>
      <c r="B20" s="172"/>
      <c r="C20" s="172"/>
      <c r="D20" s="172"/>
      <c r="E20" s="275" t="str">
        <f>UPPER(IF($D19="","",VLOOKUP($D19,'[1]Men Do Main Draw Prep'!$A$7:$V$39,7)))</f>
        <v/>
      </c>
      <c r="F20" s="275">
        <f>IF($D19="","",VLOOKUP($D19,'[1]Men Do Main Draw Prep'!$A$7:$V$39,8))</f>
        <v>0</v>
      </c>
      <c r="G20" s="275"/>
      <c r="H20" s="275">
        <f>IF($D19="","",VLOOKUP($D19,'[1]Men Do Main Draw Prep'!$A$7:$V$39,9))</f>
        <v>0</v>
      </c>
      <c r="I20" s="266"/>
      <c r="J20" s="263"/>
      <c r="K20" s="264"/>
      <c r="L20" s="279"/>
      <c r="M20" s="283"/>
      <c r="N20" s="166"/>
      <c r="O20" s="167"/>
      <c r="P20" s="166"/>
      <c r="Q20" s="168"/>
      <c r="R20" s="169"/>
    </row>
    <row r="21" spans="1:18" s="157" customFormat="1" ht="9.6" customHeight="1">
      <c r="A21" s="171"/>
      <c r="B21" s="172"/>
      <c r="C21" s="172"/>
      <c r="D21" s="172"/>
      <c r="E21" s="263"/>
      <c r="F21" s="263"/>
      <c r="G21" s="263"/>
      <c r="H21" s="263"/>
      <c r="I21" s="281"/>
      <c r="J21" s="263"/>
      <c r="K21" s="264"/>
      <c r="L21" s="263"/>
      <c r="M21" s="268"/>
      <c r="N21" s="177" t="str">
        <f>UPPER(IF(OR(M22="a",M22="as"),L13,IF(OR(M22="b",M22="bs"),L29,)))</f>
        <v/>
      </c>
      <c r="O21" s="167"/>
      <c r="P21" s="166"/>
      <c r="Q21" s="168"/>
      <c r="R21" s="169"/>
    </row>
    <row r="22" spans="1:18" s="157" customFormat="1" ht="9.6" customHeight="1">
      <c r="A22" s="171"/>
      <c r="B22" s="172"/>
      <c r="C22" s="172"/>
      <c r="D22" s="172"/>
      <c r="E22" s="263"/>
      <c r="F22" s="263"/>
      <c r="G22" s="263"/>
      <c r="H22" s="263"/>
      <c r="I22" s="281"/>
      <c r="J22" s="263"/>
      <c r="K22" s="264"/>
      <c r="L22" s="271" t="s">
        <v>17</v>
      </c>
      <c r="M22" s="272"/>
      <c r="N22" s="181" t="str">
        <f>UPPER(IF(OR(M22="a",M22="as"),L14,IF(OR(M22="b",M22="bs"),L30,)))</f>
        <v/>
      </c>
      <c r="O22" s="182"/>
      <c r="P22" s="166"/>
      <c r="Q22" s="168"/>
      <c r="R22" s="169"/>
    </row>
    <row r="23" spans="1:18" s="157" customFormat="1" ht="9.6" customHeight="1">
      <c r="A23" s="171">
        <v>5</v>
      </c>
      <c r="B23" s="161">
        <f>IF($D23="","",VLOOKUP($D23,'[1]Men Do Main Draw Prep'!$A$7:$V$39,20))</f>
        <v>0</v>
      </c>
      <c r="C23" s="161">
        <f>IF($D23="","",VLOOKUP($D23,'[1]Men Do Main Draw Prep'!$A$7:$V$39,21))</f>
        <v>0</v>
      </c>
      <c r="D23" s="162">
        <v>11</v>
      </c>
      <c r="E23" s="275" t="str">
        <f>UPPER(IF($D23="","",VLOOKUP($D23,'[1]Men Do Main Draw Prep'!$A$7:$V$39,2)))</f>
        <v>SCOTT</v>
      </c>
      <c r="F23" s="275" t="str">
        <f>IF($D23="","",VLOOKUP($D23,'[1]Men Do Main Draw Prep'!$A$7:$V$39,3))</f>
        <v>Adam</v>
      </c>
      <c r="G23" s="275"/>
      <c r="H23" s="275">
        <f>IF($D23="","",VLOOKUP($D23,'[1]Men Do Main Draw Prep'!$A$7:$V$39,4))</f>
        <v>0</v>
      </c>
      <c r="I23" s="262"/>
      <c r="J23" s="263"/>
      <c r="K23" s="264"/>
      <c r="L23" s="263"/>
      <c r="M23" s="277"/>
      <c r="N23" s="166"/>
      <c r="O23" s="185"/>
      <c r="P23" s="166"/>
      <c r="Q23" s="168"/>
      <c r="R23" s="169"/>
    </row>
    <row r="24" spans="1:18" s="157" customFormat="1" ht="9.6" customHeight="1">
      <c r="A24" s="171"/>
      <c r="B24" s="172"/>
      <c r="C24" s="172"/>
      <c r="D24" s="172"/>
      <c r="E24" s="275" t="str">
        <f>UPPER(IF($D23="","",VLOOKUP($D23,'[1]Men Do Main Draw Prep'!$A$7:$V$39,7)))</f>
        <v>JEARY</v>
      </c>
      <c r="F24" s="275" t="str">
        <f>IF($D23="","",VLOOKUP($D23,'[1]Men Do Main Draw Prep'!$A$7:$V$39,8))</f>
        <v>Ethan</v>
      </c>
      <c r="G24" s="275"/>
      <c r="H24" s="261">
        <f>IF($D23="","",VLOOKUP($D23,'[1]Men Do Main Draw Prep'!$A$7:$V$39,9))</f>
        <v>0</v>
      </c>
      <c r="I24" s="266"/>
      <c r="J24" s="267" t="str">
        <f>IF(I24="a",E23,IF(I24="b",E25,""))</f>
        <v/>
      </c>
      <c r="K24" s="264"/>
      <c r="L24" s="263"/>
      <c r="M24" s="277"/>
      <c r="N24" s="166"/>
      <c r="O24" s="185"/>
      <c r="P24" s="166"/>
      <c r="Q24" s="168"/>
      <c r="R24" s="169"/>
    </row>
    <row r="25" spans="1:18" s="157" customFormat="1" ht="9.6" customHeight="1">
      <c r="A25" s="171"/>
      <c r="B25" s="172"/>
      <c r="C25" s="172"/>
      <c r="D25" s="172"/>
      <c r="E25" s="263"/>
      <c r="F25" s="263"/>
      <c r="G25" s="263"/>
      <c r="H25" s="263"/>
      <c r="I25" s="268"/>
      <c r="J25" s="269" t="str">
        <f>UPPER(IF(OR(I26="a",I26="as"),E23,IF(OR(I26="b",I26="bs"),E27,)))</f>
        <v/>
      </c>
      <c r="K25" s="270"/>
      <c r="L25" s="263"/>
      <c r="M25" s="277"/>
      <c r="N25" s="166"/>
      <c r="O25" s="185"/>
      <c r="P25" s="166"/>
      <c r="Q25" s="168"/>
      <c r="R25" s="169"/>
    </row>
    <row r="26" spans="1:18" s="157" customFormat="1" ht="9.6" customHeight="1">
      <c r="A26" s="171"/>
      <c r="B26" s="172"/>
      <c r="C26" s="172"/>
      <c r="D26" s="172"/>
      <c r="E26" s="263"/>
      <c r="F26" s="263"/>
      <c r="G26" s="263"/>
      <c r="H26" s="271" t="s">
        <v>17</v>
      </c>
      <c r="I26" s="272"/>
      <c r="J26" s="273" t="str">
        <f>UPPER(IF(OR(I26="a",I26="as"),E24,IF(OR(I26="b",I26="bs"),E28,)))</f>
        <v/>
      </c>
      <c r="K26" s="274"/>
      <c r="L26" s="263"/>
      <c r="M26" s="277"/>
      <c r="N26" s="166"/>
      <c r="O26" s="185"/>
      <c r="P26" s="166"/>
      <c r="Q26" s="168"/>
      <c r="R26" s="169"/>
    </row>
    <row r="27" spans="1:18" s="157" customFormat="1" ht="9.6" customHeight="1">
      <c r="A27" s="171">
        <v>6</v>
      </c>
      <c r="B27" s="161">
        <f>IF($D27="","",VLOOKUP($D27,'[1]Men Do Main Draw Prep'!$A$7:$V$39,20))</f>
        <v>0</v>
      </c>
      <c r="C27" s="161">
        <f>IF($D27="","",VLOOKUP($D27,'[1]Men Do Main Draw Prep'!$A$7:$V$39,21))</f>
        <v>0</v>
      </c>
      <c r="D27" s="162">
        <v>20</v>
      </c>
      <c r="E27" s="275" t="str">
        <f>UPPER(IF($D27="","",VLOOKUP($D27,'[1]Men Do Main Draw Prep'!$A$7:$V$39,2)))</f>
        <v>SHANSI</v>
      </c>
      <c r="F27" s="275" t="str">
        <f>IF($D27="","",VLOOKUP($D27,'[1]Men Do Main Draw Prep'!$A$7:$V$39,3))</f>
        <v>Luca</v>
      </c>
      <c r="G27" s="275"/>
      <c r="H27" s="275">
        <f>IF($D27="","",VLOOKUP($D27,'[1]Men Do Main Draw Prep'!$A$7:$V$39,4))</f>
        <v>0</v>
      </c>
      <c r="I27" s="276"/>
      <c r="J27" s="263"/>
      <c r="K27" s="277"/>
      <c r="L27" s="278"/>
      <c r="M27" s="282"/>
      <c r="N27" s="166"/>
      <c r="O27" s="185"/>
      <c r="P27" s="166"/>
      <c r="Q27" s="168"/>
      <c r="R27" s="169"/>
    </row>
    <row r="28" spans="1:18" s="157" customFormat="1" ht="9.6" customHeight="1">
      <c r="A28" s="171"/>
      <c r="B28" s="172"/>
      <c r="C28" s="172"/>
      <c r="D28" s="172"/>
      <c r="E28" s="275" t="str">
        <f>UPPER(IF($D27="","",VLOOKUP($D27,'[1]Men Do Main Draw Prep'!$A$7:$V$39,7)))</f>
        <v>GONSALVES</v>
      </c>
      <c r="F28" s="275" t="str">
        <f>IF($D27="","",VLOOKUP($D27,'[1]Men Do Main Draw Prep'!$A$7:$V$39,8))</f>
        <v>Josh</v>
      </c>
      <c r="G28" s="275"/>
      <c r="H28" s="275">
        <f>IF($D27="","",VLOOKUP($D27,'[1]Men Do Main Draw Prep'!$A$7:$V$39,9))</f>
        <v>0</v>
      </c>
      <c r="I28" s="266"/>
      <c r="J28" s="263"/>
      <c r="K28" s="277"/>
      <c r="L28" s="279"/>
      <c r="M28" s="283"/>
      <c r="N28" s="166"/>
      <c r="O28" s="185"/>
      <c r="P28" s="166"/>
      <c r="Q28" s="168"/>
      <c r="R28" s="169"/>
    </row>
    <row r="29" spans="1:18" s="157" customFormat="1" ht="9.6" customHeight="1">
      <c r="A29" s="171"/>
      <c r="B29" s="172"/>
      <c r="C29" s="172"/>
      <c r="D29" s="189"/>
      <c r="E29" s="263"/>
      <c r="F29" s="263"/>
      <c r="G29" s="263"/>
      <c r="H29" s="263"/>
      <c r="I29" s="281"/>
      <c r="J29" s="263"/>
      <c r="K29" s="268"/>
      <c r="L29" s="269" t="str">
        <f>UPPER(IF(OR(K30="a",K30="as"),J25,IF(OR(K30="b",K30="bs"),J33,)))</f>
        <v/>
      </c>
      <c r="M29" s="277"/>
      <c r="N29" s="166"/>
      <c r="O29" s="185"/>
      <c r="P29" s="166"/>
      <c r="Q29" s="168"/>
      <c r="R29" s="169"/>
    </row>
    <row r="30" spans="1:18" s="157" customFormat="1" ht="9.6" customHeight="1">
      <c r="A30" s="171"/>
      <c r="B30" s="172"/>
      <c r="C30" s="172"/>
      <c r="D30" s="189"/>
      <c r="E30" s="263"/>
      <c r="F30" s="263"/>
      <c r="G30" s="263"/>
      <c r="H30" s="263"/>
      <c r="I30" s="281"/>
      <c r="J30" s="271" t="s">
        <v>17</v>
      </c>
      <c r="K30" s="272"/>
      <c r="L30" s="273" t="str">
        <f>UPPER(IF(OR(K30="a",K30="as"),J26,IF(OR(K30="b",K30="bs"),J34,)))</f>
        <v/>
      </c>
      <c r="M30" s="266"/>
      <c r="N30" s="166"/>
      <c r="O30" s="185"/>
      <c r="P30" s="166"/>
      <c r="Q30" s="168"/>
      <c r="R30" s="169"/>
    </row>
    <row r="31" spans="1:18" s="157" customFormat="1" ht="9.6" customHeight="1">
      <c r="A31" s="171">
        <v>7</v>
      </c>
      <c r="B31" s="161">
        <f>IF($D31="","",VLOOKUP($D31,'[1]Men Do Main Draw Prep'!$A$7:$V$39,20))</f>
        <v>0</v>
      </c>
      <c r="C31" s="161">
        <f>IF($D31="","",VLOOKUP($D31,'[1]Men Do Main Draw Prep'!$A$7:$V$39,21))</f>
        <v>0</v>
      </c>
      <c r="D31" s="162">
        <v>21</v>
      </c>
      <c r="E31" s="275" t="str">
        <f>UPPER(IF($D31="","",VLOOKUP($D31,'[1]Men Do Main Draw Prep'!$A$7:$V$39,2)))</f>
        <v>BYE</v>
      </c>
      <c r="F31" s="275">
        <f>IF($D31="","",VLOOKUP($D31,'[1]Men Do Main Draw Prep'!$A$7:$V$39,3))</f>
        <v>0</v>
      </c>
      <c r="G31" s="275"/>
      <c r="H31" s="275">
        <f>IF($D31="","",VLOOKUP($D31,'[1]Men Do Main Draw Prep'!$A$7:$V$39,4))</f>
        <v>0</v>
      </c>
      <c r="I31" s="262"/>
      <c r="J31" s="263"/>
      <c r="K31" s="277"/>
      <c r="L31" s="263"/>
      <c r="M31" s="264"/>
      <c r="N31" s="186"/>
      <c r="O31" s="185"/>
      <c r="P31" s="166"/>
      <c r="Q31" s="168"/>
      <c r="R31" s="169"/>
    </row>
    <row r="32" spans="1:18" s="157" customFormat="1" ht="9.6" customHeight="1">
      <c r="A32" s="171"/>
      <c r="B32" s="172"/>
      <c r="C32" s="172"/>
      <c r="D32" s="172"/>
      <c r="E32" s="275" t="str">
        <f>UPPER(IF($D31="","",VLOOKUP($D31,'[1]Men Do Main Draw Prep'!$A$7:$V$39,7)))</f>
        <v/>
      </c>
      <c r="F32" s="275">
        <f>IF($D31="","",VLOOKUP($D31,'[1]Men Do Main Draw Prep'!$A$7:$V$39,8))</f>
        <v>0</v>
      </c>
      <c r="G32" s="275"/>
      <c r="H32" s="275">
        <f>IF($D31="","",VLOOKUP($D31,'[1]Men Do Main Draw Prep'!$A$7:$V$39,9))</f>
        <v>0</v>
      </c>
      <c r="I32" s="266"/>
      <c r="J32" s="267" t="str">
        <f>IF(I32="a",E31,IF(I32="b",E33,""))</f>
        <v/>
      </c>
      <c r="K32" s="277"/>
      <c r="L32" s="263"/>
      <c r="M32" s="264"/>
      <c r="N32" s="166"/>
      <c r="O32" s="185"/>
      <c r="P32" s="166"/>
      <c r="Q32" s="168"/>
      <c r="R32" s="169"/>
    </row>
    <row r="33" spans="1:18" s="157" customFormat="1" ht="9.6" customHeight="1">
      <c r="A33" s="171"/>
      <c r="B33" s="172"/>
      <c r="C33" s="172"/>
      <c r="D33" s="189"/>
      <c r="E33" s="263"/>
      <c r="F33" s="263"/>
      <c r="G33" s="263"/>
      <c r="H33" s="263"/>
      <c r="I33" s="268"/>
      <c r="J33" s="269" t="str">
        <f>UPPER(IF(OR(I34="a",I34="as"),E31,IF(OR(I34="b",I34="bs"),E35,)))</f>
        <v>VALENTINE</v>
      </c>
      <c r="K33" s="282"/>
      <c r="L33" s="263"/>
      <c r="M33" s="264"/>
      <c r="N33" s="166"/>
      <c r="O33" s="185"/>
      <c r="P33" s="166"/>
      <c r="Q33" s="168"/>
      <c r="R33" s="169"/>
    </row>
    <row r="34" spans="1:18" s="157" customFormat="1" ht="9.6" customHeight="1">
      <c r="A34" s="171"/>
      <c r="B34" s="172"/>
      <c r="C34" s="172"/>
      <c r="D34" s="189"/>
      <c r="E34" s="263"/>
      <c r="F34" s="263"/>
      <c r="G34" s="263"/>
      <c r="H34" s="271" t="s">
        <v>17</v>
      </c>
      <c r="I34" s="272" t="s">
        <v>52</v>
      </c>
      <c r="J34" s="273" t="str">
        <f>UPPER(IF(OR(I34="a",I34="as"),E32,IF(OR(I34="b",I34="bs"),E36,)))</f>
        <v>VILLAROUL</v>
      </c>
      <c r="K34" s="266"/>
      <c r="L34" s="263"/>
      <c r="M34" s="264"/>
      <c r="N34" s="166"/>
      <c r="O34" s="185"/>
      <c r="P34" s="166"/>
      <c r="Q34" s="168"/>
      <c r="R34" s="169"/>
    </row>
    <row r="35" spans="1:18" s="157" customFormat="1" ht="9.6" customHeight="1">
      <c r="A35" s="160">
        <v>8</v>
      </c>
      <c r="B35" s="161">
        <f>IF($D35="","",VLOOKUP($D35,'[1]Men Do Main Draw Prep'!$A$7:$V$39,20))</f>
        <v>0</v>
      </c>
      <c r="C35" s="161">
        <f>IF($D35="","",VLOOKUP($D35,'[1]Men Do Main Draw Prep'!$A$7:$V$39,21))</f>
        <v>0</v>
      </c>
      <c r="D35" s="162">
        <v>8</v>
      </c>
      <c r="E35" s="261" t="str">
        <f>UPPER(IF($D35="","",VLOOKUP($D35,'[1]Men Do Main Draw Prep'!$A$7:$V$39,2)))</f>
        <v>VALENTINE</v>
      </c>
      <c r="F35" s="261" t="str">
        <f>IF($D35="","",VLOOKUP($D35,'[1]Men Do Main Draw Prep'!$A$7:$V$39,3))</f>
        <v>Krystyan</v>
      </c>
      <c r="G35" s="261"/>
      <c r="H35" s="261">
        <f>IF($D35="","",VLOOKUP($D35,'[1]Men Do Main Draw Prep'!$A$7:$V$39,4))</f>
        <v>0</v>
      </c>
      <c r="I35" s="276"/>
      <c r="J35" s="263"/>
      <c r="K35" s="264"/>
      <c r="L35" s="278"/>
      <c r="M35" s="270"/>
      <c r="N35" s="166"/>
      <c r="O35" s="185"/>
      <c r="P35" s="166"/>
      <c r="Q35" s="168"/>
      <c r="R35" s="169"/>
    </row>
    <row r="36" spans="1:18" s="157" customFormat="1" ht="9.6" customHeight="1">
      <c r="A36" s="171"/>
      <c r="B36" s="172"/>
      <c r="C36" s="172"/>
      <c r="D36" s="172"/>
      <c r="E36" s="261" t="str">
        <f>UPPER(IF($D35="","",VLOOKUP($D35,'[1]Men Do Main Draw Prep'!$A$7:$V$39,7)))</f>
        <v>VILLAROUL</v>
      </c>
      <c r="F36" s="261" t="str">
        <f>IF($D35="","",VLOOKUP($D35,'[1]Men Do Main Draw Prep'!$A$7:$V$39,8))</f>
        <v>Louis</v>
      </c>
      <c r="G36" s="261"/>
      <c r="H36" s="261">
        <f>IF($D35="","",VLOOKUP($D35,'[1]Men Do Main Draw Prep'!$A$7:$V$39,9))</f>
        <v>0</v>
      </c>
      <c r="I36" s="266"/>
      <c r="J36" s="263"/>
      <c r="K36" s="264"/>
      <c r="L36" s="279"/>
      <c r="M36" s="280"/>
      <c r="N36" s="166"/>
      <c r="O36" s="185"/>
      <c r="P36" s="166"/>
      <c r="Q36" s="168"/>
      <c r="R36" s="169"/>
    </row>
    <row r="37" spans="1:18" s="157" customFormat="1" ht="9.6" customHeight="1">
      <c r="A37" s="171"/>
      <c r="B37" s="172"/>
      <c r="C37" s="172"/>
      <c r="D37" s="189"/>
      <c r="E37" s="263"/>
      <c r="F37" s="263"/>
      <c r="G37" s="263"/>
      <c r="H37" s="263"/>
      <c r="I37" s="281"/>
      <c r="J37" s="263"/>
      <c r="K37" s="264"/>
      <c r="L37" s="263"/>
      <c r="M37" s="264"/>
      <c r="N37" s="167"/>
      <c r="O37" s="176"/>
      <c r="P37" s="177" t="str">
        <f>UPPER(IF(OR(O38="a",O38="as"),N21,IF(OR(O38="b",O38="bs"),N53,)))</f>
        <v/>
      </c>
      <c r="Q37" s="194"/>
      <c r="R37" s="169"/>
    </row>
    <row r="38" spans="1:18" s="157" customFormat="1" ht="9.6" customHeight="1">
      <c r="A38" s="171"/>
      <c r="B38" s="172"/>
      <c r="C38" s="172"/>
      <c r="D38" s="189"/>
      <c r="E38" s="263"/>
      <c r="F38" s="263"/>
      <c r="G38" s="263"/>
      <c r="H38" s="263"/>
      <c r="I38" s="281"/>
      <c r="J38" s="263"/>
      <c r="K38" s="264"/>
      <c r="L38" s="263"/>
      <c r="M38" s="264"/>
      <c r="N38" s="179" t="s">
        <v>17</v>
      </c>
      <c r="O38" s="180"/>
      <c r="P38" s="181" t="str">
        <f>UPPER(IF(OR(O38="a",O38="as"),N22,IF(OR(O38="b",O38="bs"),N54,)))</f>
        <v/>
      </c>
      <c r="Q38" s="195"/>
      <c r="R38" s="169"/>
    </row>
    <row r="39" spans="1:18" s="157" customFormat="1" ht="9.6" customHeight="1">
      <c r="A39" s="160">
        <v>9</v>
      </c>
      <c r="B39" s="161">
        <f>IF($D39="","",VLOOKUP($D39,'[1]Men Do Main Draw Prep'!$A$7:$V$39,20))</f>
        <v>0</v>
      </c>
      <c r="C39" s="161">
        <f>IF($D39="","",VLOOKUP($D39,'[1]Men Do Main Draw Prep'!$A$7:$V$39,21))</f>
        <v>0</v>
      </c>
      <c r="D39" s="162">
        <v>4</v>
      </c>
      <c r="E39" s="261" t="str">
        <f>UPPER(IF($D39="","",VLOOKUP($D39,'[1]Men Do Main Draw Prep'!$A$7:$V$39,2)))</f>
        <v>MOONASAR</v>
      </c>
      <c r="F39" s="261" t="str">
        <f>IF($D39="","",VLOOKUP($D39,'[1]Men Do Main Draw Prep'!$A$7:$V$39,3))</f>
        <v>Keshan</v>
      </c>
      <c r="G39" s="261"/>
      <c r="H39" s="261">
        <f>IF($D39="","",VLOOKUP($D39,'[1]Men Do Main Draw Prep'!$A$7:$V$39,4))</f>
        <v>0</v>
      </c>
      <c r="I39" s="262"/>
      <c r="J39" s="263"/>
      <c r="K39" s="264"/>
      <c r="L39" s="263"/>
      <c r="M39" s="264"/>
      <c r="N39" s="166"/>
      <c r="O39" s="185"/>
      <c r="P39" s="186"/>
      <c r="Q39" s="168"/>
      <c r="R39" s="169"/>
    </row>
    <row r="40" spans="1:18" s="157" customFormat="1" ht="9.6" customHeight="1">
      <c r="A40" s="171"/>
      <c r="B40" s="172"/>
      <c r="C40" s="172"/>
      <c r="D40" s="172"/>
      <c r="E40" s="261" t="str">
        <f>UPPER(IF($D39="","",VLOOKUP($D39,'[1]Men Do Main Draw Prep'!$A$7:$V$39,7)))</f>
        <v>MAHASE</v>
      </c>
      <c r="F40" s="261" t="str">
        <f>IF($D39="","",VLOOKUP($D39,'[1]Men Do Main Draw Prep'!$A$7:$V$39,8))</f>
        <v>Dexter</v>
      </c>
      <c r="G40" s="261"/>
      <c r="H40" s="261">
        <f>IF($D39="","",VLOOKUP($D39,'[1]Men Do Main Draw Prep'!$A$7:$V$39,9))</f>
        <v>0</v>
      </c>
      <c r="I40" s="266"/>
      <c r="J40" s="267" t="str">
        <f>IF(I40="a",E39,IF(I40="b",E41,""))</f>
        <v/>
      </c>
      <c r="K40" s="264"/>
      <c r="L40" s="263"/>
      <c r="M40" s="264"/>
      <c r="N40" s="166"/>
      <c r="O40" s="185"/>
      <c r="P40" s="187"/>
      <c r="Q40" s="196"/>
      <c r="R40" s="169"/>
    </row>
    <row r="41" spans="1:18" s="157" customFormat="1" ht="9.6" customHeight="1">
      <c r="A41" s="171"/>
      <c r="B41" s="172"/>
      <c r="C41" s="172"/>
      <c r="D41" s="189"/>
      <c r="E41" s="263"/>
      <c r="F41" s="263"/>
      <c r="G41" s="263"/>
      <c r="H41" s="263"/>
      <c r="I41" s="268"/>
      <c r="J41" s="269" t="str">
        <f>UPPER(IF(OR(I42="a",I42="as"),E39,IF(OR(I42="b",I42="bs"),E43,)))</f>
        <v>MOONASAR</v>
      </c>
      <c r="K41" s="270"/>
      <c r="L41" s="263"/>
      <c r="M41" s="264"/>
      <c r="N41" s="166"/>
      <c r="O41" s="185"/>
      <c r="P41" s="166"/>
      <c r="Q41" s="168"/>
      <c r="R41" s="169"/>
    </row>
    <row r="42" spans="1:18" s="157" customFormat="1" ht="9.6" customHeight="1">
      <c r="A42" s="171"/>
      <c r="B42" s="172"/>
      <c r="C42" s="172"/>
      <c r="D42" s="189"/>
      <c r="E42" s="263"/>
      <c r="F42" s="263"/>
      <c r="G42" s="263"/>
      <c r="H42" s="271" t="s">
        <v>17</v>
      </c>
      <c r="I42" s="272" t="s">
        <v>51</v>
      </c>
      <c r="J42" s="273" t="str">
        <f>UPPER(IF(OR(I42="a",I42="as"),E40,IF(OR(I42="b",I42="bs"),E44,)))</f>
        <v>MAHASE</v>
      </c>
      <c r="K42" s="274"/>
      <c r="L42" s="263"/>
      <c r="M42" s="264"/>
      <c r="N42" s="166"/>
      <c r="O42" s="185"/>
      <c r="P42" s="166"/>
      <c r="Q42" s="168"/>
      <c r="R42" s="169"/>
    </row>
    <row r="43" spans="1:18" s="157" customFormat="1" ht="9.6" customHeight="1">
      <c r="A43" s="171">
        <v>10</v>
      </c>
      <c r="B43" s="161">
        <f>IF($D43="","",VLOOKUP($D43,'[1]Men Do Main Draw Prep'!$A$7:$V$39,20))</f>
        <v>0</v>
      </c>
      <c r="C43" s="161">
        <f>IF($D43="","",VLOOKUP($D43,'[1]Men Do Main Draw Prep'!$A$7:$V$39,21))</f>
        <v>0</v>
      </c>
      <c r="D43" s="162">
        <v>21</v>
      </c>
      <c r="E43" s="275" t="str">
        <f>UPPER(IF($D43="","",VLOOKUP($D43,'[1]Men Do Main Draw Prep'!$A$7:$V$39,2)))</f>
        <v>BYE</v>
      </c>
      <c r="F43" s="275">
        <f>IF($D43="","",VLOOKUP($D43,'[1]Men Do Main Draw Prep'!$A$7:$V$39,3))</f>
        <v>0</v>
      </c>
      <c r="G43" s="275"/>
      <c r="H43" s="275">
        <f>IF($D43="","",VLOOKUP($D43,'[1]Men Do Main Draw Prep'!$A$7:$V$39,4))</f>
        <v>0</v>
      </c>
      <c r="I43" s="276"/>
      <c r="J43" s="263"/>
      <c r="K43" s="277"/>
      <c r="L43" s="278"/>
      <c r="M43" s="270"/>
      <c r="N43" s="166"/>
      <c r="O43" s="185"/>
      <c r="P43" s="166"/>
      <c r="Q43" s="168"/>
      <c r="R43" s="169"/>
    </row>
    <row r="44" spans="1:18" s="157" customFormat="1" ht="9.6" customHeight="1">
      <c r="A44" s="171"/>
      <c r="B44" s="172"/>
      <c r="C44" s="172"/>
      <c r="D44" s="172"/>
      <c r="E44" s="275" t="str">
        <f>UPPER(IF($D43="","",VLOOKUP($D43,'[1]Men Do Main Draw Prep'!$A$7:$V$39,7)))</f>
        <v/>
      </c>
      <c r="F44" s="275">
        <f>IF($D43="","",VLOOKUP($D43,'[1]Men Do Main Draw Prep'!$A$7:$V$39,8))</f>
        <v>0</v>
      </c>
      <c r="G44" s="275"/>
      <c r="H44" s="275">
        <f>IF($D43="","",VLOOKUP($D43,'[1]Men Do Main Draw Prep'!$A$7:$V$39,9))</f>
        <v>0</v>
      </c>
      <c r="I44" s="266"/>
      <c r="J44" s="263"/>
      <c r="K44" s="277"/>
      <c r="L44" s="279"/>
      <c r="M44" s="280"/>
      <c r="N44" s="166"/>
      <c r="O44" s="185"/>
      <c r="P44" s="166"/>
      <c r="Q44" s="168"/>
      <c r="R44" s="169"/>
    </row>
    <row r="45" spans="1:18" s="157" customFormat="1" ht="9.6" customHeight="1">
      <c r="A45" s="171"/>
      <c r="B45" s="172"/>
      <c r="C45" s="172"/>
      <c r="D45" s="189"/>
      <c r="E45" s="263"/>
      <c r="F45" s="263"/>
      <c r="G45" s="263"/>
      <c r="H45" s="263"/>
      <c r="I45" s="281"/>
      <c r="J45" s="263"/>
      <c r="K45" s="268"/>
      <c r="L45" s="269" t="str">
        <f>UPPER(IF(OR(K46="a",K46="as"),J41,IF(OR(K46="b",K46="bs"),J49,)))</f>
        <v/>
      </c>
      <c r="M45" s="264"/>
      <c r="N45" s="166"/>
      <c r="O45" s="185"/>
      <c r="P45" s="166"/>
      <c r="Q45" s="168"/>
      <c r="R45" s="169"/>
    </row>
    <row r="46" spans="1:18" s="157" customFormat="1" ht="9.6" customHeight="1">
      <c r="A46" s="171"/>
      <c r="B46" s="172"/>
      <c r="C46" s="172"/>
      <c r="D46" s="189"/>
      <c r="E46" s="263"/>
      <c r="F46" s="263"/>
      <c r="G46" s="263"/>
      <c r="H46" s="263"/>
      <c r="I46" s="281"/>
      <c r="J46" s="271" t="s">
        <v>17</v>
      </c>
      <c r="K46" s="272"/>
      <c r="L46" s="273" t="str">
        <f>UPPER(IF(OR(K46="a",K46="as"),J42,IF(OR(K46="b",K46="bs"),J50,)))</f>
        <v/>
      </c>
      <c r="M46" s="274"/>
      <c r="N46" s="166"/>
      <c r="O46" s="185"/>
      <c r="P46" s="166"/>
      <c r="Q46" s="168"/>
      <c r="R46" s="169"/>
    </row>
    <row r="47" spans="1:18" s="157" customFormat="1" ht="9.6" customHeight="1">
      <c r="A47" s="171">
        <v>11</v>
      </c>
      <c r="B47" s="161">
        <f>IF($D47="","",VLOOKUP($D47,'[1]Men Do Main Draw Prep'!$A$7:$V$39,20))</f>
        <v>0</v>
      </c>
      <c r="C47" s="161">
        <f>IF($D47="","",VLOOKUP($D47,'[1]Men Do Main Draw Prep'!$A$7:$V$39,21))</f>
        <v>0</v>
      </c>
      <c r="D47" s="162">
        <v>14</v>
      </c>
      <c r="E47" s="275" t="str">
        <f>UPPER(IF($D47="","",VLOOKUP($D47,'[1]Men Do Main Draw Prep'!$A$7:$V$39,2)))</f>
        <v>WILLIAMS</v>
      </c>
      <c r="F47" s="275" t="str">
        <f>IF($D47="","",VLOOKUP($D47,'[1]Men Do Main Draw Prep'!$A$7:$V$39,3))</f>
        <v>Sonny</v>
      </c>
      <c r="G47" s="275"/>
      <c r="H47" s="275">
        <f>IF($D47="","",VLOOKUP($D47,'[1]Men Do Main Draw Prep'!$A$7:$V$39,4))</f>
        <v>0</v>
      </c>
      <c r="I47" s="262"/>
      <c r="J47" s="263"/>
      <c r="K47" s="277"/>
      <c r="L47" s="263"/>
      <c r="M47" s="277"/>
      <c r="N47" s="186"/>
      <c r="O47" s="185"/>
      <c r="P47" s="166"/>
      <c r="Q47" s="168"/>
      <c r="R47" s="169"/>
    </row>
    <row r="48" spans="1:18" s="157" customFormat="1" ht="9.6" customHeight="1">
      <c r="A48" s="171"/>
      <c r="B48" s="172"/>
      <c r="C48" s="172"/>
      <c r="D48" s="172"/>
      <c r="E48" s="275" t="str">
        <f>UPPER(IF($D47="","",VLOOKUP($D47,'[1]Men Do Main Draw Prep'!$A$7:$V$39,7)))</f>
        <v>WILLIAMS</v>
      </c>
      <c r="F48" s="275" t="str">
        <f>IF($D47="","",VLOOKUP($D47,'[1]Men Do Main Draw Prep'!$A$7:$V$39,8))</f>
        <v>Saqiv</v>
      </c>
      <c r="G48" s="275"/>
      <c r="H48" s="275">
        <f>IF($D47="","",VLOOKUP($D47,'[1]Men Do Main Draw Prep'!$A$7:$V$39,9))</f>
        <v>0</v>
      </c>
      <c r="I48" s="266"/>
      <c r="J48" s="267" t="str">
        <f>IF(I48="a",E47,IF(I48="b",E49,""))</f>
        <v/>
      </c>
      <c r="K48" s="277"/>
      <c r="L48" s="263"/>
      <c r="M48" s="277"/>
      <c r="N48" s="166"/>
      <c r="O48" s="185"/>
      <c r="P48" s="166"/>
      <c r="Q48" s="168"/>
      <c r="R48" s="169"/>
    </row>
    <row r="49" spans="1:18" s="157" customFormat="1" ht="9.6" customHeight="1">
      <c r="A49" s="171"/>
      <c r="B49" s="172"/>
      <c r="C49" s="172"/>
      <c r="D49" s="172"/>
      <c r="E49" s="263"/>
      <c r="F49" s="263"/>
      <c r="G49" s="263"/>
      <c r="H49" s="263"/>
      <c r="I49" s="268"/>
      <c r="J49" s="269" t="str">
        <f>UPPER(IF(OR(I50="a",I50="as"),E47,IF(OR(I50="b",I50="bs"),E51,)))</f>
        <v>WILLIAMS</v>
      </c>
      <c r="K49" s="282"/>
      <c r="L49" s="263"/>
      <c r="M49" s="277"/>
      <c r="N49" s="166"/>
      <c r="O49" s="185"/>
      <c r="P49" s="166"/>
      <c r="Q49" s="168"/>
      <c r="R49" s="169"/>
    </row>
    <row r="50" spans="1:18" s="157" customFormat="1" ht="9.6" customHeight="1">
      <c r="A50" s="171"/>
      <c r="B50" s="172"/>
      <c r="C50" s="172"/>
      <c r="D50" s="172"/>
      <c r="E50" s="263"/>
      <c r="F50" s="263"/>
      <c r="G50" s="263"/>
      <c r="H50" s="271" t="s">
        <v>17</v>
      </c>
      <c r="I50" s="272" t="s">
        <v>51</v>
      </c>
      <c r="J50" s="273" t="str">
        <f>UPPER(IF(OR(I50="a",I50="as"),E48,IF(OR(I50="b",I50="bs"),E52,)))</f>
        <v>WILLIAMS</v>
      </c>
      <c r="K50" s="266"/>
      <c r="L50" s="263"/>
      <c r="M50" s="277"/>
      <c r="N50" s="166"/>
      <c r="O50" s="185"/>
      <c r="P50" s="166"/>
      <c r="Q50" s="168"/>
      <c r="R50" s="169"/>
    </row>
    <row r="51" spans="1:18" s="157" customFormat="1" ht="9.6" customHeight="1">
      <c r="A51" s="171">
        <v>12</v>
      </c>
      <c r="B51" s="161">
        <f>IF($D51="","",VLOOKUP($D51,'[1]Men Do Main Draw Prep'!$A$7:$V$39,20))</f>
        <v>0</v>
      </c>
      <c r="C51" s="161">
        <f>IF($D51="","",VLOOKUP($D51,'[1]Men Do Main Draw Prep'!$A$7:$V$39,21))</f>
        <v>0</v>
      </c>
      <c r="D51" s="162">
        <v>21</v>
      </c>
      <c r="E51" s="275" t="str">
        <f>UPPER(IF($D51="","",VLOOKUP($D51,'[1]Men Do Main Draw Prep'!$A$7:$V$39,2)))</f>
        <v>BYE</v>
      </c>
      <c r="F51" s="275">
        <f>IF($D51="","",VLOOKUP($D51,'[1]Men Do Main Draw Prep'!$A$7:$V$39,3))</f>
        <v>0</v>
      </c>
      <c r="G51" s="275"/>
      <c r="H51" s="275">
        <f>IF($D51="","",VLOOKUP($D51,'[1]Men Do Main Draw Prep'!$A$7:$V$39,4))</f>
        <v>0</v>
      </c>
      <c r="I51" s="276"/>
      <c r="J51" s="263"/>
      <c r="K51" s="264"/>
      <c r="L51" s="278"/>
      <c r="M51" s="282"/>
      <c r="N51" s="166"/>
      <c r="O51" s="185"/>
      <c r="P51" s="166"/>
      <c r="Q51" s="168"/>
      <c r="R51" s="169"/>
    </row>
    <row r="52" spans="1:18" s="157" customFormat="1" ht="9.6" customHeight="1">
      <c r="A52" s="171"/>
      <c r="B52" s="172"/>
      <c r="C52" s="172"/>
      <c r="D52" s="172"/>
      <c r="E52" s="261" t="str">
        <f>UPPER(IF($D51="","",VLOOKUP($D51,'[1]Men Do Main Draw Prep'!$A$7:$V$39,7)))</f>
        <v/>
      </c>
      <c r="F52" s="261">
        <f>IF($D51="","",VLOOKUP($D51,'[1]Men Do Main Draw Prep'!$A$7:$V$39,8))</f>
        <v>0</v>
      </c>
      <c r="G52" s="261"/>
      <c r="H52" s="261">
        <f>IF($D51="","",VLOOKUP($D51,'[1]Men Do Main Draw Prep'!$A$7:$V$39,9))</f>
        <v>0</v>
      </c>
      <c r="I52" s="266"/>
      <c r="J52" s="263"/>
      <c r="K52" s="264"/>
      <c r="L52" s="279"/>
      <c r="M52" s="283"/>
      <c r="N52" s="166"/>
      <c r="O52" s="185"/>
      <c r="P52" s="166"/>
      <c r="Q52" s="168"/>
      <c r="R52" s="169"/>
    </row>
    <row r="53" spans="1:18" s="157" customFormat="1" ht="9.6" customHeight="1">
      <c r="A53" s="171"/>
      <c r="B53" s="172"/>
      <c r="C53" s="172"/>
      <c r="D53" s="172"/>
      <c r="E53" s="263"/>
      <c r="F53" s="263"/>
      <c r="G53" s="263"/>
      <c r="H53" s="263"/>
      <c r="I53" s="281"/>
      <c r="J53" s="263"/>
      <c r="K53" s="264"/>
      <c r="L53" s="263"/>
      <c r="M53" s="268"/>
      <c r="N53" s="177" t="str">
        <f>UPPER(IF(OR(M54="a",M54="as"),L45,IF(OR(M54="b",M54="bs"),L61,)))</f>
        <v/>
      </c>
      <c r="O53" s="185"/>
      <c r="P53" s="166"/>
      <c r="Q53" s="168"/>
      <c r="R53" s="169"/>
    </row>
    <row r="54" spans="1:18" s="157" customFormat="1" ht="9.6" customHeight="1">
      <c r="A54" s="171"/>
      <c r="B54" s="172"/>
      <c r="C54" s="172"/>
      <c r="D54" s="172"/>
      <c r="E54" s="263"/>
      <c r="F54" s="263"/>
      <c r="G54" s="263"/>
      <c r="H54" s="263"/>
      <c r="I54" s="281"/>
      <c r="J54" s="263"/>
      <c r="K54" s="264"/>
      <c r="L54" s="271" t="s">
        <v>17</v>
      </c>
      <c r="M54" s="272"/>
      <c r="N54" s="181" t="str">
        <f>UPPER(IF(OR(M54="a",M54="as"),L46,IF(OR(M54="b",M54="bs"),L62,)))</f>
        <v/>
      </c>
      <c r="O54" s="173"/>
      <c r="P54" s="166"/>
      <c r="Q54" s="168"/>
      <c r="R54" s="169"/>
    </row>
    <row r="55" spans="1:18" s="157" customFormat="1" ht="9.6" customHeight="1">
      <c r="A55" s="171">
        <v>13</v>
      </c>
      <c r="B55" s="161">
        <f>IF($D55="","",VLOOKUP($D55,'[1]Men Do Main Draw Prep'!$A$7:$V$39,20))</f>
        <v>0</v>
      </c>
      <c r="C55" s="161">
        <f>IF($D55="","",VLOOKUP($D55,'[1]Men Do Main Draw Prep'!$A$7:$V$39,21))</f>
        <v>0</v>
      </c>
      <c r="D55" s="162">
        <v>19</v>
      </c>
      <c r="E55" s="275" t="str">
        <f>UPPER(IF($D55="","",VLOOKUP($D55,'[1]Men Do Main Draw Prep'!$A$7:$V$39,2)))</f>
        <v>LESLIE</v>
      </c>
      <c r="F55" s="275" t="str">
        <f>IF($D55="","",VLOOKUP($D55,'[1]Men Do Main Draw Prep'!$A$7:$V$39,3))</f>
        <v>Elijah</v>
      </c>
      <c r="G55" s="275"/>
      <c r="H55" s="275">
        <f>IF($D55="","",VLOOKUP($D55,'[1]Men Do Main Draw Prep'!$A$7:$V$39,4))</f>
        <v>0</v>
      </c>
      <c r="I55" s="262"/>
      <c r="J55" s="263"/>
      <c r="K55" s="264"/>
      <c r="L55" s="263"/>
      <c r="M55" s="277"/>
      <c r="N55" s="166"/>
      <c r="O55" s="167"/>
      <c r="P55" s="166"/>
      <c r="Q55" s="168"/>
      <c r="R55" s="169"/>
    </row>
    <row r="56" spans="1:18" s="157" customFormat="1" ht="9.6" customHeight="1">
      <c r="A56" s="171"/>
      <c r="B56" s="172"/>
      <c r="C56" s="172"/>
      <c r="D56" s="172"/>
      <c r="E56" s="275" t="str">
        <f>UPPER(IF($D55="","",VLOOKUP($D55,'[1]Men Do Main Draw Prep'!$A$7:$V$39,7)))</f>
        <v>WAN</v>
      </c>
      <c r="F56" s="275" t="str">
        <f>IF($D55="","",VLOOKUP($D55,'[1]Men Do Main Draw Prep'!$A$7:$V$39,8))</f>
        <v>Alexis</v>
      </c>
      <c r="G56" s="275"/>
      <c r="H56" s="275">
        <f>IF($D55="","",VLOOKUP($D55,'[1]Men Do Main Draw Prep'!$A$7:$V$39,9))</f>
        <v>0</v>
      </c>
      <c r="I56" s="266"/>
      <c r="J56" s="267" t="str">
        <f>IF(I56="a",E55,IF(I56="b",E57,""))</f>
        <v/>
      </c>
      <c r="K56" s="264"/>
      <c r="L56" s="263"/>
      <c r="M56" s="277"/>
      <c r="N56" s="166"/>
      <c r="O56" s="167"/>
      <c r="P56" s="166"/>
      <c r="Q56" s="168"/>
      <c r="R56" s="169"/>
    </row>
    <row r="57" spans="1:18" s="157" customFormat="1" ht="9.6" customHeight="1">
      <c r="A57" s="171"/>
      <c r="B57" s="172"/>
      <c r="C57" s="172"/>
      <c r="D57" s="189"/>
      <c r="E57" s="263"/>
      <c r="F57" s="263"/>
      <c r="G57" s="263"/>
      <c r="H57" s="263"/>
      <c r="I57" s="268"/>
      <c r="J57" s="269" t="str">
        <f>UPPER(IF(OR(I58="a",I58="as"),E55,IF(OR(I58="b",I58="bs"),E59,)))</f>
        <v/>
      </c>
      <c r="K57" s="270"/>
      <c r="L57" s="263"/>
      <c r="M57" s="277"/>
      <c r="N57" s="166"/>
      <c r="O57" s="167"/>
      <c r="P57" s="166"/>
      <c r="Q57" s="168"/>
      <c r="R57" s="169"/>
    </row>
    <row r="58" spans="1:18" s="157" customFormat="1" ht="9.6" customHeight="1">
      <c r="A58" s="171"/>
      <c r="B58" s="172"/>
      <c r="C58" s="172"/>
      <c r="D58" s="189"/>
      <c r="E58" s="263"/>
      <c r="F58" s="263"/>
      <c r="G58" s="263"/>
      <c r="H58" s="271" t="s">
        <v>17</v>
      </c>
      <c r="I58" s="272"/>
      <c r="J58" s="273" t="str">
        <f>UPPER(IF(OR(I58="a",I58="as"),E56,IF(OR(I58="b",I58="bs"),E60,)))</f>
        <v/>
      </c>
      <c r="K58" s="274"/>
      <c r="L58" s="263"/>
      <c r="M58" s="277"/>
      <c r="N58" s="166"/>
      <c r="O58" s="167"/>
      <c r="P58" s="166"/>
      <c r="Q58" s="168"/>
      <c r="R58" s="169"/>
    </row>
    <row r="59" spans="1:18" s="157" customFormat="1" ht="9.6" customHeight="1">
      <c r="A59" s="171">
        <v>14</v>
      </c>
      <c r="B59" s="161">
        <f>IF($D59="","",VLOOKUP($D59,'[1]Men Do Main Draw Prep'!$A$7:$V$39,20))</f>
        <v>0</v>
      </c>
      <c r="C59" s="161">
        <f>IF($D59="","",VLOOKUP($D59,'[1]Men Do Main Draw Prep'!$A$7:$V$39,21))</f>
        <v>0</v>
      </c>
      <c r="D59" s="162">
        <v>13</v>
      </c>
      <c r="E59" s="275" t="str">
        <f>UPPER(IF($D59="","",VLOOKUP($D59,'[1]Men Do Main Draw Prep'!$A$7:$V$39,2)))</f>
        <v>RICHARDS</v>
      </c>
      <c r="F59" s="275" t="str">
        <f>IF($D59="","",VLOOKUP($D59,'[1]Men Do Main Draw Prep'!$A$7:$V$39,3))</f>
        <v>Askia</v>
      </c>
      <c r="G59" s="275"/>
      <c r="H59" s="275">
        <f>IF($D59="","",VLOOKUP($D59,'[1]Men Do Main Draw Prep'!$A$7:$V$39,4))</f>
        <v>0</v>
      </c>
      <c r="I59" s="276"/>
      <c r="J59" s="263"/>
      <c r="K59" s="277"/>
      <c r="L59" s="278"/>
      <c r="M59" s="282"/>
      <c r="N59" s="166"/>
      <c r="O59" s="167"/>
      <c r="P59" s="166"/>
      <c r="Q59" s="168"/>
      <c r="R59" s="169"/>
    </row>
    <row r="60" spans="1:18" s="157" customFormat="1" ht="9.6" customHeight="1">
      <c r="A60" s="171"/>
      <c r="B60" s="172"/>
      <c r="C60" s="172"/>
      <c r="D60" s="172"/>
      <c r="E60" s="275" t="str">
        <f>UPPER(IF($D59="","",VLOOKUP($D59,'[1]Men Do Main Draw Prep'!$A$7:$V$39,7)))</f>
        <v>JACK</v>
      </c>
      <c r="F60" s="275" t="str">
        <f>IF($D59="","",VLOOKUP($D59,'[1]Men Do Main Draw Prep'!$A$7:$V$39,8))</f>
        <v>Issa</v>
      </c>
      <c r="G60" s="275"/>
      <c r="H60" s="275">
        <f>IF($D59="","",VLOOKUP($D59,'[1]Men Do Main Draw Prep'!$A$7:$V$39,9))</f>
        <v>0</v>
      </c>
      <c r="I60" s="266"/>
      <c r="J60" s="263"/>
      <c r="K60" s="277"/>
      <c r="L60" s="279"/>
      <c r="M60" s="283"/>
      <c r="N60" s="166"/>
      <c r="O60" s="167"/>
      <c r="P60" s="166"/>
      <c r="Q60" s="168"/>
      <c r="R60" s="169"/>
    </row>
    <row r="61" spans="1:18" s="157" customFormat="1" ht="9.6" customHeight="1">
      <c r="A61" s="171"/>
      <c r="B61" s="172"/>
      <c r="C61" s="172"/>
      <c r="D61" s="189"/>
      <c r="E61" s="263"/>
      <c r="F61" s="263"/>
      <c r="G61" s="263"/>
      <c r="H61" s="263"/>
      <c r="I61" s="281"/>
      <c r="J61" s="263"/>
      <c r="K61" s="268"/>
      <c r="L61" s="269" t="str">
        <f>UPPER(IF(OR(K62="a",K62="as"),J57,IF(OR(K62="b",K62="bs"),J65,)))</f>
        <v/>
      </c>
      <c r="M61" s="277"/>
      <c r="N61" s="166"/>
      <c r="O61" s="167"/>
      <c r="P61" s="166"/>
      <c r="Q61" s="168"/>
      <c r="R61" s="169"/>
    </row>
    <row r="62" spans="1:18" s="157" customFormat="1" ht="9.6" customHeight="1">
      <c r="A62" s="171"/>
      <c r="B62" s="172"/>
      <c r="C62" s="172"/>
      <c r="D62" s="189"/>
      <c r="E62" s="263"/>
      <c r="F62" s="263"/>
      <c r="G62" s="263"/>
      <c r="H62" s="263"/>
      <c r="I62" s="281"/>
      <c r="J62" s="271" t="s">
        <v>17</v>
      </c>
      <c r="K62" s="272"/>
      <c r="L62" s="273" t="str">
        <f>UPPER(IF(OR(K62="a",K62="as"),J58,IF(OR(K62="b",K62="bs"),J66,)))</f>
        <v/>
      </c>
      <c r="M62" s="266"/>
      <c r="N62" s="166"/>
      <c r="O62" s="167"/>
      <c r="P62" s="166"/>
      <c r="Q62" s="168"/>
      <c r="R62" s="169"/>
    </row>
    <row r="63" spans="1:18" s="157" customFormat="1" ht="9.6" customHeight="1">
      <c r="A63" s="171">
        <v>15</v>
      </c>
      <c r="B63" s="161">
        <f>IF($D63="","",VLOOKUP($D63,'[1]Men Do Main Draw Prep'!$A$7:$V$39,20))</f>
        <v>0</v>
      </c>
      <c r="C63" s="161">
        <f>IF($D63="","",VLOOKUP($D63,'[1]Men Do Main Draw Prep'!$A$7:$V$39,21))</f>
        <v>0</v>
      </c>
      <c r="D63" s="162">
        <v>21</v>
      </c>
      <c r="E63" s="275" t="str">
        <f>UPPER(IF($D63="","",VLOOKUP($D63,'[1]Men Do Main Draw Prep'!$A$7:$V$39,2)))</f>
        <v>BYE</v>
      </c>
      <c r="F63" s="275">
        <f>IF($D63="","",VLOOKUP($D63,'[1]Men Do Main Draw Prep'!$A$7:$V$39,3))</f>
        <v>0</v>
      </c>
      <c r="G63" s="275"/>
      <c r="H63" s="275">
        <f>IF($D63="","",VLOOKUP($D63,'[1]Men Do Main Draw Prep'!$A$7:$V$39,4))</f>
        <v>0</v>
      </c>
      <c r="I63" s="262"/>
      <c r="J63" s="263"/>
      <c r="K63" s="277"/>
      <c r="L63" s="263"/>
      <c r="M63" s="264"/>
      <c r="N63" s="284" t="s">
        <v>15</v>
      </c>
      <c r="O63" s="285"/>
      <c r="P63" s="284" t="s">
        <v>43</v>
      </c>
      <c r="Q63" s="285"/>
      <c r="R63" s="169"/>
    </row>
    <row r="64" spans="1:18" s="157" customFormat="1" ht="9.6" customHeight="1">
      <c r="A64" s="171"/>
      <c r="B64" s="172"/>
      <c r="C64" s="172"/>
      <c r="D64" s="172"/>
      <c r="E64" s="275" t="str">
        <f>UPPER(IF($D63="","",VLOOKUP($D63,'[1]Men Do Main Draw Prep'!$A$7:$V$39,7)))</f>
        <v/>
      </c>
      <c r="F64" s="275">
        <f>IF($D63="","",VLOOKUP($D63,'[1]Men Do Main Draw Prep'!$A$7:$V$39,8))</f>
        <v>0</v>
      </c>
      <c r="G64" s="275"/>
      <c r="H64" s="275">
        <f>IF($D63="","",VLOOKUP($D63,'[1]Men Do Main Draw Prep'!$A$7:$V$39,9))</f>
        <v>0</v>
      </c>
      <c r="I64" s="266"/>
      <c r="J64" s="267" t="str">
        <f>IF(I64="a",E63,IF(I64="b",E65,""))</f>
        <v/>
      </c>
      <c r="K64" s="277"/>
      <c r="L64" s="263"/>
      <c r="M64" s="264"/>
      <c r="N64" s="286" t="str">
        <f>UPPER(IF(OR(O38="a",O38="as"),N21,IF(OR(O38="b",O38="bs"),N53,)))</f>
        <v/>
      </c>
      <c r="O64" s="287"/>
      <c r="P64" s="288"/>
      <c r="Q64" s="285"/>
      <c r="R64" s="169"/>
    </row>
    <row r="65" spans="1:18" s="157" customFormat="1" ht="9.6" customHeight="1">
      <c r="A65" s="171"/>
      <c r="B65" s="172"/>
      <c r="C65" s="172"/>
      <c r="D65" s="172"/>
      <c r="E65" s="267"/>
      <c r="F65" s="267"/>
      <c r="G65" s="267"/>
      <c r="H65" s="267"/>
      <c r="I65" s="268"/>
      <c r="J65" s="269" t="str">
        <f>UPPER(IF(OR(I66="a",I66="as"),E63,IF(OR(I66="b",I66="bs"),E67,)))</f>
        <v>FRANCIS</v>
      </c>
      <c r="K65" s="282"/>
      <c r="L65" s="263"/>
      <c r="M65" s="264"/>
      <c r="N65" s="289" t="str">
        <f>UPPER(IF(OR(O38="a",O38="as"),N22,IF(OR(O38="b",O38="bs"),N54,)))</f>
        <v/>
      </c>
      <c r="O65" s="290"/>
      <c r="P65" s="288"/>
      <c r="Q65" s="285"/>
      <c r="R65" s="169"/>
    </row>
    <row r="66" spans="1:18" s="157" customFormat="1" ht="9.6" customHeight="1">
      <c r="A66" s="171"/>
      <c r="B66" s="172"/>
      <c r="C66" s="172"/>
      <c r="D66" s="172"/>
      <c r="E66" s="263"/>
      <c r="F66" s="263"/>
      <c r="G66" s="263"/>
      <c r="H66" s="271" t="s">
        <v>17</v>
      </c>
      <c r="I66" s="272" t="s">
        <v>52</v>
      </c>
      <c r="J66" s="273" t="str">
        <f>UPPER(IF(OR(I66="a",I66="as"),E64,IF(OR(I66="b",I66="bs"),E68,)))</f>
        <v>CAESAR</v>
      </c>
      <c r="K66" s="266"/>
      <c r="L66" s="263"/>
      <c r="M66" s="264"/>
      <c r="N66" s="285"/>
      <c r="O66" s="291"/>
      <c r="P66" s="292" t="str">
        <f>UPPER(IF(OR(O67="a",O67="as"),N64,IF(OR(O67="b",O67="bs"),N68,)))</f>
        <v/>
      </c>
      <c r="Q66" s="293"/>
      <c r="R66" s="169"/>
    </row>
    <row r="67" spans="1:18" s="157" customFormat="1" ht="9.6" customHeight="1">
      <c r="A67" s="160">
        <v>16</v>
      </c>
      <c r="B67" s="161">
        <f>IF($D67="","",VLOOKUP($D67,'[1]Men Do Main Draw Prep'!$A$7:$V$39,20))</f>
        <v>0</v>
      </c>
      <c r="C67" s="161">
        <f>IF($D67="","",VLOOKUP($D67,'[1]Men Do Main Draw Prep'!$A$7:$V$39,21))</f>
        <v>0</v>
      </c>
      <c r="D67" s="162">
        <v>7</v>
      </c>
      <c r="E67" s="261" t="str">
        <f>UPPER(IF($D67="","",VLOOKUP($D67,'[1]Men Do Main Draw Prep'!$A$7:$V$39,2)))</f>
        <v>FRANCIS</v>
      </c>
      <c r="F67" s="261" t="str">
        <f>IF($D67="","",VLOOKUP($D67,'[1]Men Do Main Draw Prep'!$A$7:$V$39,3))</f>
        <v>Kino</v>
      </c>
      <c r="G67" s="261"/>
      <c r="H67" s="261">
        <f>IF($D67="","",VLOOKUP($D67,'[1]Men Do Main Draw Prep'!$A$7:$V$39,4))</f>
        <v>0</v>
      </c>
      <c r="I67" s="276"/>
      <c r="J67" s="263"/>
      <c r="K67" s="264"/>
      <c r="L67" s="278"/>
      <c r="M67" s="270"/>
      <c r="N67" s="294" t="s">
        <v>17</v>
      </c>
      <c r="O67" s="295"/>
      <c r="P67" s="289" t="str">
        <f>UPPER(IF(OR(O67="a",O67="as"),N65,IF(OR(O67="b",O67="bs"),N69,)))</f>
        <v/>
      </c>
      <c r="Q67" s="296"/>
      <c r="R67" s="169"/>
    </row>
    <row r="68" spans="1:18" s="157" customFormat="1" ht="9.6" customHeight="1">
      <c r="A68" s="171"/>
      <c r="B68" s="172"/>
      <c r="C68" s="172"/>
      <c r="D68" s="172"/>
      <c r="E68" s="261" t="str">
        <f>UPPER(IF($D67="","",VLOOKUP($D67,'[1]Men Do Main Draw Prep'!$A$7:$V$39,7)))</f>
        <v>CAESAR</v>
      </c>
      <c r="F68" s="261" t="str">
        <f>IF($D67="","",VLOOKUP($D67,'[1]Men Do Main Draw Prep'!$A$7:$V$39,8))</f>
        <v>Robert</v>
      </c>
      <c r="G68" s="261"/>
      <c r="H68" s="261">
        <f>IF($D67="","",VLOOKUP($D67,'[1]Men Do Main Draw Prep'!$A$7:$V$39,9))</f>
        <v>0</v>
      </c>
      <c r="I68" s="266"/>
      <c r="J68" s="263"/>
      <c r="K68" s="264"/>
      <c r="L68" s="279"/>
      <c r="M68" s="280"/>
      <c r="N68" s="286" t="str">
        <f>UPPER(IF(OR(O113="a",O113="as"),N96,IF(OR(O113="b",O113="bs"),N128,)))</f>
        <v/>
      </c>
      <c r="O68" s="297"/>
      <c r="P68" s="288"/>
      <c r="Q68" s="285"/>
      <c r="R68" s="169"/>
    </row>
    <row r="69" spans="1:18" s="157" customFormat="1" ht="9.6" customHeight="1">
      <c r="A69" s="198"/>
      <c r="B69" s="199"/>
      <c r="C69" s="199"/>
      <c r="D69" s="200"/>
      <c r="E69" s="201"/>
      <c r="F69" s="201"/>
      <c r="G69" s="202"/>
      <c r="H69" s="201"/>
      <c r="I69" s="203"/>
      <c r="J69" s="204"/>
      <c r="K69" s="205"/>
      <c r="L69" s="204"/>
      <c r="M69" s="205"/>
      <c r="N69" s="289" t="str">
        <f>UPPER(IF(OR(O113="a",O113="as"),N97,IF(OR(O113="b",O113="bs"),N129,)))</f>
        <v/>
      </c>
      <c r="O69" s="298"/>
      <c r="P69" s="288"/>
      <c r="Q69" s="285"/>
      <c r="R69" s="169"/>
    </row>
    <row r="70" spans="1:18" s="210" customFormat="1" ht="6" customHeight="1">
      <c r="A70" s="198"/>
      <c r="B70" s="199"/>
      <c r="C70" s="199"/>
      <c r="D70" s="200"/>
      <c r="E70" s="201"/>
      <c r="F70" s="201"/>
      <c r="G70" s="206"/>
      <c r="H70" s="201"/>
      <c r="I70" s="203"/>
      <c r="J70" s="204"/>
      <c r="K70" s="205"/>
      <c r="L70" s="207"/>
      <c r="M70" s="208"/>
      <c r="N70" s="299"/>
      <c r="O70" s="300"/>
      <c r="P70" s="299"/>
      <c r="Q70" s="300"/>
      <c r="R70" s="209"/>
    </row>
    <row r="71" spans="1:18" s="222" customFormat="1" ht="10.5" customHeight="1">
      <c r="A71" s="211" t="s">
        <v>20</v>
      </c>
      <c r="B71" s="212"/>
      <c r="C71" s="213"/>
      <c r="D71" s="214" t="s">
        <v>21</v>
      </c>
      <c r="E71" s="215" t="s">
        <v>44</v>
      </c>
      <c r="F71" s="214" t="s">
        <v>21</v>
      </c>
      <c r="G71" s="215" t="s">
        <v>44</v>
      </c>
      <c r="H71" s="301"/>
      <c r="I71" s="215" t="s">
        <v>21</v>
      </c>
      <c r="J71" s="215" t="s">
        <v>45</v>
      </c>
      <c r="K71" s="217"/>
      <c r="L71" s="215" t="s">
        <v>24</v>
      </c>
      <c r="M71" s="218"/>
      <c r="N71" s="219" t="s">
        <v>25</v>
      </c>
      <c r="O71" s="219"/>
      <c r="P71" s="220"/>
      <c r="Q71" s="221"/>
    </row>
    <row r="72" spans="1:18" s="222" customFormat="1" ht="9" customHeight="1">
      <c r="A72" s="223" t="s">
        <v>26</v>
      </c>
      <c r="B72" s="224"/>
      <c r="C72" s="225"/>
      <c r="D72" s="226">
        <v>1</v>
      </c>
      <c r="E72" s="227" t="str">
        <f>IF(D72&gt;$Q$79,,UPPER(VLOOKUP(D72,'[1]Men Do Main Draw Prep'!$A$7:$R$23,2)))</f>
        <v>DUKE</v>
      </c>
      <c r="F72" s="302">
        <v>5</v>
      </c>
      <c r="G72" s="227" t="str">
        <f>IF(F72&gt;$Q$79,,UPPER(VLOOKUP(F72,'[1]Men Do Main Draw Prep'!$A$7:$R$23,2)))</f>
        <v>ROBINSON</v>
      </c>
      <c r="H72" s="229"/>
      <c r="I72" s="230" t="s">
        <v>27</v>
      </c>
      <c r="J72" s="224"/>
      <c r="K72" s="231"/>
      <c r="L72" s="224"/>
      <c r="M72" s="232"/>
      <c r="N72" s="233" t="s">
        <v>46</v>
      </c>
      <c r="O72" s="234"/>
      <c r="P72" s="234"/>
      <c r="Q72" s="235"/>
    </row>
    <row r="73" spans="1:18" s="222" customFormat="1" ht="9" customHeight="1">
      <c r="A73" s="223" t="s">
        <v>29</v>
      </c>
      <c r="B73" s="224"/>
      <c r="C73" s="225"/>
      <c r="D73" s="226"/>
      <c r="E73" s="227" t="str">
        <f>IF(D72&gt;$Q$79,,UPPER(VLOOKUP(D72,'[1]Men Do Main Draw Prep'!$A$7:$R$23,7)))</f>
        <v>LEWIS</v>
      </c>
      <c r="F73" s="302"/>
      <c r="G73" s="227" t="str">
        <f>IF(F72&gt;$Q$79,,UPPER(VLOOKUP(F72,'[1]Men Do Main Draw Prep'!$A$7:$R$23,7)))</f>
        <v>ALEXIS</v>
      </c>
      <c r="H73" s="229"/>
      <c r="I73" s="230"/>
      <c r="J73" s="224"/>
      <c r="K73" s="231"/>
      <c r="L73" s="224"/>
      <c r="M73" s="232"/>
      <c r="N73" s="236"/>
      <c r="O73" s="237"/>
      <c r="P73" s="236"/>
      <c r="Q73" s="238"/>
    </row>
    <row r="74" spans="1:18" s="222" customFormat="1" ht="9" customHeight="1">
      <c r="A74" s="239" t="s">
        <v>31</v>
      </c>
      <c r="B74" s="236"/>
      <c r="C74" s="240"/>
      <c r="D74" s="226">
        <v>2</v>
      </c>
      <c r="E74" s="227" t="str">
        <f>IF(D74&gt;$Q$79,,UPPER(VLOOKUP(D74,'[1]Men Do Main Draw Prep'!$A$7:$R$23,2)))</f>
        <v>CHUNG</v>
      </c>
      <c r="F74" s="302">
        <v>6</v>
      </c>
      <c r="G74" s="227" t="str">
        <f>IF(F74&gt;$Q$79,,UPPER(VLOOKUP(F74,'[1]Men Do Main Draw Prep'!$A$7:$R$23,2)))</f>
        <v>MOHAMMED</v>
      </c>
      <c r="H74" s="229"/>
      <c r="I74" s="230" t="s">
        <v>30</v>
      </c>
      <c r="J74" s="224"/>
      <c r="K74" s="231"/>
      <c r="L74" s="224"/>
      <c r="M74" s="232"/>
      <c r="N74" s="233" t="s">
        <v>33</v>
      </c>
      <c r="O74" s="234"/>
      <c r="P74" s="234"/>
      <c r="Q74" s="235"/>
    </row>
    <row r="75" spans="1:18" s="222" customFormat="1" ht="9" customHeight="1">
      <c r="A75" s="241"/>
      <c r="B75" s="242"/>
      <c r="C75" s="243"/>
      <c r="D75" s="226"/>
      <c r="E75" s="227" t="str">
        <f>IF(D74&gt;$Q$79,,UPPER(VLOOKUP(D74,'[1]Men Do Main Draw Prep'!$A$7:$R$23,7)))</f>
        <v>WARD</v>
      </c>
      <c r="F75" s="302"/>
      <c r="G75" s="227" t="str">
        <f>IF(F74&gt;$Q$79,,UPPER(VLOOKUP(F74,'[1]Men Do Main Draw Prep'!$A$7:$R$23,7)))</f>
        <v>SANCHEZ</v>
      </c>
      <c r="H75" s="229"/>
      <c r="I75" s="230"/>
      <c r="J75" s="224"/>
      <c r="K75" s="231"/>
      <c r="L75" s="224"/>
      <c r="M75" s="232"/>
      <c r="N75" s="224"/>
      <c r="O75" s="231"/>
      <c r="P75" s="224"/>
      <c r="Q75" s="232"/>
    </row>
    <row r="76" spans="1:18" s="222" customFormat="1" ht="9" customHeight="1">
      <c r="A76" s="244" t="s">
        <v>35</v>
      </c>
      <c r="B76" s="245"/>
      <c r="C76" s="246"/>
      <c r="D76" s="226">
        <v>3</v>
      </c>
      <c r="E76" s="227" t="str">
        <f>IF(D76&gt;$Q$79,,UPPER(VLOOKUP(D76,'[1]Men Do Main Draw Prep'!$A$7:$R$23,2)))</f>
        <v>MOHAMMED</v>
      </c>
      <c r="F76" s="302">
        <v>7</v>
      </c>
      <c r="G76" s="227" t="str">
        <f>IF(F76&gt;$Q$79,,UPPER(VLOOKUP(F76,'[1]Men Do Main Draw Prep'!$A$7:$R$23,2)))</f>
        <v>FRANCIS</v>
      </c>
      <c r="H76" s="229"/>
      <c r="I76" s="230" t="s">
        <v>32</v>
      </c>
      <c r="J76" s="224"/>
      <c r="K76" s="231"/>
      <c r="L76" s="224"/>
      <c r="M76" s="232"/>
      <c r="N76" s="236"/>
      <c r="O76" s="237"/>
      <c r="P76" s="236"/>
      <c r="Q76" s="238"/>
    </row>
    <row r="77" spans="1:18" s="222" customFormat="1" ht="9" customHeight="1">
      <c r="A77" s="223" t="s">
        <v>26</v>
      </c>
      <c r="B77" s="224"/>
      <c r="C77" s="225"/>
      <c r="D77" s="226"/>
      <c r="E77" s="227" t="str">
        <f>IF(D76&gt;$Q$79,,UPPER(VLOOKUP(D76,'[1]Men Do Main Draw Prep'!$A$7:$R$23,7)))</f>
        <v>WILSON</v>
      </c>
      <c r="F77" s="302"/>
      <c r="G77" s="227" t="str">
        <f>IF(F76&gt;$Q$79,,UPPER(VLOOKUP(F76,'[1]Men Do Main Draw Prep'!$A$7:$R$23,7)))</f>
        <v>CAESAR</v>
      </c>
      <c r="H77" s="229"/>
      <c r="I77" s="230"/>
      <c r="J77" s="224"/>
      <c r="K77" s="231"/>
      <c r="L77" s="224"/>
      <c r="M77" s="232"/>
      <c r="N77" s="233" t="s">
        <v>38</v>
      </c>
      <c r="O77" s="234"/>
      <c r="P77" s="234"/>
      <c r="Q77" s="235"/>
    </row>
    <row r="78" spans="1:18" s="222" customFormat="1" ht="9" customHeight="1">
      <c r="A78" s="223" t="s">
        <v>39</v>
      </c>
      <c r="B78" s="224"/>
      <c r="C78" s="247"/>
      <c r="D78" s="226">
        <v>4</v>
      </c>
      <c r="E78" s="227" t="str">
        <f>IF(D78&gt;$Q$79,,UPPER(VLOOKUP(D78,'[1]Men Do Main Draw Prep'!$A$7:$R$23,2)))</f>
        <v>MOONASAR</v>
      </c>
      <c r="F78" s="302">
        <v>8</v>
      </c>
      <c r="G78" s="227" t="str">
        <f>IF(F78&gt;$Q$79,,UPPER(VLOOKUP(F78,'[1]Men Do Main Draw Prep'!$A$7:$R$23,2)))</f>
        <v>VALENTINE</v>
      </c>
      <c r="H78" s="229"/>
      <c r="I78" s="230" t="s">
        <v>34</v>
      </c>
      <c r="J78" s="224"/>
      <c r="K78" s="231"/>
      <c r="L78" s="224"/>
      <c r="M78" s="232"/>
      <c r="N78" s="224"/>
      <c r="O78" s="231"/>
      <c r="P78" s="224"/>
      <c r="Q78" s="232"/>
    </row>
    <row r="79" spans="1:18" s="222" customFormat="1" ht="9" customHeight="1">
      <c r="A79" s="239" t="s">
        <v>41</v>
      </c>
      <c r="B79" s="236"/>
      <c r="C79" s="248"/>
      <c r="D79" s="249"/>
      <c r="E79" s="250" t="str">
        <f>IF(D78&gt;$Q$79,,UPPER(VLOOKUP(D78,'[1]Men Do Main Draw Prep'!$A$7:$R$23,7)))</f>
        <v>MAHASE</v>
      </c>
      <c r="F79" s="303"/>
      <c r="G79" s="250" t="str">
        <f>IF(F78&gt;$Q$79,,UPPER(VLOOKUP(F78,'[1]Men Do Main Draw Prep'!$A$7:$R$23,7)))</f>
        <v>VILLAROUL</v>
      </c>
      <c r="H79" s="252"/>
      <c r="I79" s="253"/>
      <c r="J79" s="236"/>
      <c r="K79" s="237"/>
      <c r="L79" s="236"/>
      <c r="M79" s="238"/>
      <c r="N79" s="236" t="str">
        <f>Q4</f>
        <v>Chester Dalrymple</v>
      </c>
      <c r="O79" s="237"/>
      <c r="P79" s="236"/>
      <c r="Q79" s="304">
        <f>'[1]Men Do Main Draw Prep'!$V$5</f>
        <v>8</v>
      </c>
    </row>
    <row r="80" spans="1:18" s="140" customFormat="1" ht="9">
      <c r="A80" s="149"/>
      <c r="B80" s="150" t="s">
        <v>7</v>
      </c>
      <c r="C80" s="150" t="str">
        <f>IF(OR(F78="Week 3",F78="Masters"),"CP","Rank")</f>
        <v>Rank</v>
      </c>
      <c r="D80" s="150" t="s">
        <v>9</v>
      </c>
      <c r="E80" s="151" t="s">
        <v>10</v>
      </c>
      <c r="F80" s="151" t="s">
        <v>11</v>
      </c>
      <c r="G80" s="151"/>
      <c r="H80" s="151" t="s">
        <v>12</v>
      </c>
      <c r="I80" s="151"/>
      <c r="J80" s="150" t="s">
        <v>13</v>
      </c>
      <c r="K80" s="152"/>
      <c r="L80" s="150" t="s">
        <v>48</v>
      </c>
      <c r="M80" s="152"/>
      <c r="N80" s="150" t="s">
        <v>14</v>
      </c>
      <c r="O80" s="152"/>
      <c r="P80" s="150" t="s">
        <v>49</v>
      </c>
      <c r="Q80" s="153"/>
    </row>
    <row r="81" spans="1:20" s="140" customFormat="1" ht="3.75" customHeight="1" thickBot="1">
      <c r="A81" s="154"/>
      <c r="B81" s="155"/>
      <c r="C81" s="155"/>
      <c r="D81" s="155"/>
      <c r="E81" s="156"/>
      <c r="F81" s="156"/>
      <c r="G81" s="157"/>
      <c r="H81" s="156"/>
      <c r="I81" s="158"/>
      <c r="J81" s="155"/>
      <c r="K81" s="158"/>
      <c r="L81" s="155"/>
      <c r="M81" s="158"/>
      <c r="N81" s="155"/>
      <c r="O81" s="158"/>
      <c r="P81" s="155"/>
      <c r="Q81" s="159"/>
    </row>
    <row r="82" spans="1:20" s="157" customFormat="1" ht="10.5" customHeight="1">
      <c r="A82" s="160">
        <v>17</v>
      </c>
      <c r="B82" s="161">
        <f>IF($D82="","",VLOOKUP($D82,'[1]Men Do Main Draw Prep'!$A$7:$V$39,20))</f>
        <v>0</v>
      </c>
      <c r="C82" s="161">
        <f>IF($D82="","",VLOOKUP($D82,'[1]Men Do Main Draw Prep'!$A$7:$V$39,21))</f>
        <v>0</v>
      </c>
      <c r="D82" s="162">
        <v>6</v>
      </c>
      <c r="E82" s="261" t="str">
        <f>UPPER(IF($D82="","",VLOOKUP($D82,'[1]Men Do Main Draw Prep'!$A$7:$V$39,2)))</f>
        <v>MOHAMMED</v>
      </c>
      <c r="F82" s="261" t="str">
        <f>IF($D82="","",VLOOKUP($D82,'[1]Men Do Main Draw Prep'!$A$7:$V$39,3))</f>
        <v>Ibrahim</v>
      </c>
      <c r="G82" s="261"/>
      <c r="H82" s="261">
        <f>IF($D82="","",VLOOKUP($D82,'[1]Men Do Main Draw Prep'!$A$7:$V$39,4))</f>
        <v>0</v>
      </c>
      <c r="I82" s="262"/>
      <c r="J82" s="263"/>
      <c r="K82" s="264"/>
      <c r="L82" s="263"/>
      <c r="M82" s="167"/>
      <c r="N82" s="166"/>
      <c r="O82" s="167"/>
      <c r="P82" s="166"/>
      <c r="Q82" s="265" t="s">
        <v>53</v>
      </c>
      <c r="R82" s="169"/>
      <c r="T82" s="170">
        <f>'[1]SetUp Officials'!P60</f>
        <v>0</v>
      </c>
    </row>
    <row r="83" spans="1:20" s="157" customFormat="1" ht="9.6" customHeight="1">
      <c r="A83" s="171"/>
      <c r="B83" s="172"/>
      <c r="C83" s="172"/>
      <c r="D83" s="172"/>
      <c r="E83" s="261" t="str">
        <f>UPPER(IF($D82="","",VLOOKUP($D82,'[1]Men Do Main Draw Prep'!$A$7:$V$39,7)))</f>
        <v>SANCHEZ</v>
      </c>
      <c r="F83" s="261" t="str">
        <f>IF($D82="","",VLOOKUP($D82,'[1]Men Do Main Draw Prep'!$A$7:$V$39,8))</f>
        <v>Che</v>
      </c>
      <c r="G83" s="261"/>
      <c r="H83" s="261">
        <f>IF($D82="","",VLOOKUP($D82,'[1]Men Do Main Draw Prep'!$A$7:$V$39,9))</f>
        <v>0</v>
      </c>
      <c r="I83" s="266"/>
      <c r="J83" s="267" t="str">
        <f>IF(I83="a",E82,IF(I83="b",E84,""))</f>
        <v/>
      </c>
      <c r="K83" s="264"/>
      <c r="L83" s="263"/>
      <c r="M83" s="167"/>
      <c r="N83" s="166"/>
      <c r="O83" s="167"/>
      <c r="P83" s="166"/>
      <c r="Q83" s="168"/>
      <c r="R83" s="169"/>
      <c r="T83" s="175">
        <f>'[1]SetUp Officials'!P61</f>
        <v>0</v>
      </c>
    </row>
    <row r="84" spans="1:20" s="157" customFormat="1" ht="9.6" customHeight="1">
      <c r="A84" s="171"/>
      <c r="B84" s="172"/>
      <c r="C84" s="172"/>
      <c r="D84" s="172"/>
      <c r="E84" s="263"/>
      <c r="F84" s="263"/>
      <c r="G84" s="263"/>
      <c r="H84" s="263"/>
      <c r="I84" s="268"/>
      <c r="J84" s="269" t="str">
        <f>UPPER(IF(OR(I85="a",I85="as"),E82,IF(OR(I85="b",I85="bs"),E86,)))</f>
        <v>MOHAMMED</v>
      </c>
      <c r="K84" s="270"/>
      <c r="L84" s="263"/>
      <c r="M84" s="167"/>
      <c r="N84" s="166"/>
      <c r="O84" s="167"/>
      <c r="P84" s="166"/>
      <c r="Q84" s="168"/>
      <c r="R84" s="169"/>
      <c r="T84" s="175">
        <f>'[1]SetUp Officials'!P62</f>
        <v>0</v>
      </c>
    </row>
    <row r="85" spans="1:20" s="157" customFormat="1" ht="9.6" customHeight="1">
      <c r="A85" s="171"/>
      <c r="B85" s="172"/>
      <c r="C85" s="172"/>
      <c r="D85" s="172"/>
      <c r="E85" s="263"/>
      <c r="F85" s="263"/>
      <c r="G85" s="263"/>
      <c r="H85" s="271" t="s">
        <v>17</v>
      </c>
      <c r="I85" s="272" t="s">
        <v>51</v>
      </c>
      <c r="J85" s="273" t="str">
        <f>UPPER(IF(OR(I85="a",I85="as"),E83,IF(OR(I85="b",I85="bs"),E87,)))</f>
        <v>SANCHEZ</v>
      </c>
      <c r="K85" s="274"/>
      <c r="L85" s="263"/>
      <c r="M85" s="167"/>
      <c r="N85" s="166"/>
      <c r="O85" s="167"/>
      <c r="P85" s="166"/>
      <c r="Q85" s="168"/>
      <c r="R85" s="169"/>
      <c r="T85" s="175">
        <f>'[1]SetUp Officials'!P63</f>
        <v>0</v>
      </c>
    </row>
    <row r="86" spans="1:20" s="157" customFormat="1" ht="9.6" customHeight="1">
      <c r="A86" s="171">
        <v>18</v>
      </c>
      <c r="B86" s="161">
        <f>IF($D86="","",VLOOKUP($D86,'[1]Men Do Main Draw Prep'!$A$7:$V$39,20))</f>
        <v>0</v>
      </c>
      <c r="C86" s="161">
        <f>IF($D86="","",VLOOKUP($D86,'[1]Men Do Main Draw Prep'!$A$7:$V$39,21))</f>
        <v>0</v>
      </c>
      <c r="D86" s="162">
        <v>21</v>
      </c>
      <c r="E86" s="275" t="str">
        <f>UPPER(IF($D86="","",VLOOKUP($D86,'[1]Men Do Main Draw Prep'!$A$7:$V$39,2)))</f>
        <v>BYE</v>
      </c>
      <c r="F86" s="275">
        <f>IF($D86="","",VLOOKUP($D86,'[1]Men Do Main Draw Prep'!$A$7:$V$39,3))</f>
        <v>0</v>
      </c>
      <c r="G86" s="275"/>
      <c r="H86" s="275">
        <f>IF($D86="","",VLOOKUP($D86,'[1]Men Do Main Draw Prep'!$A$7:$V$39,4))</f>
        <v>0</v>
      </c>
      <c r="I86" s="276"/>
      <c r="J86" s="263"/>
      <c r="K86" s="277"/>
      <c r="L86" s="278"/>
      <c r="M86" s="178"/>
      <c r="N86" s="166"/>
      <c r="O86" s="167"/>
      <c r="P86" s="166"/>
      <c r="Q86" s="168"/>
      <c r="R86" s="169"/>
      <c r="T86" s="175">
        <f>'[1]SetUp Officials'!P64</f>
        <v>0</v>
      </c>
    </row>
    <row r="87" spans="1:20" s="157" customFormat="1" ht="9.6" customHeight="1">
      <c r="A87" s="171"/>
      <c r="B87" s="172"/>
      <c r="C87" s="172"/>
      <c r="D87" s="172"/>
      <c r="E87" s="275" t="str">
        <f>UPPER(IF($D86="","",VLOOKUP($D86,'[1]Men Do Main Draw Prep'!$A$7:$V$39,7)))</f>
        <v/>
      </c>
      <c r="F87" s="275">
        <f>IF($D86="","",VLOOKUP($D86,'[1]Men Do Main Draw Prep'!$A$7:$V$39,8))</f>
        <v>0</v>
      </c>
      <c r="G87" s="275"/>
      <c r="H87" s="275">
        <f>IF($D86="","",VLOOKUP($D86,'[1]Men Do Main Draw Prep'!$A$7:$V$39,9))</f>
        <v>0</v>
      </c>
      <c r="I87" s="266"/>
      <c r="J87" s="263"/>
      <c r="K87" s="277"/>
      <c r="L87" s="279"/>
      <c r="M87" s="188"/>
      <c r="N87" s="166"/>
      <c r="O87" s="167"/>
      <c r="P87" s="166"/>
      <c r="Q87" s="168"/>
      <c r="R87" s="169"/>
      <c r="T87" s="175">
        <f>'[1]SetUp Officials'!P65</f>
        <v>0</v>
      </c>
    </row>
    <row r="88" spans="1:20" s="157" customFormat="1" ht="9.6" customHeight="1">
      <c r="A88" s="171"/>
      <c r="B88" s="172"/>
      <c r="C88" s="172"/>
      <c r="D88" s="189"/>
      <c r="E88" s="263"/>
      <c r="F88" s="263"/>
      <c r="G88" s="263"/>
      <c r="H88" s="263"/>
      <c r="I88" s="281"/>
      <c r="J88" s="263"/>
      <c r="K88" s="268"/>
      <c r="L88" s="269" t="str">
        <f>UPPER(IF(OR(K89="a",K89="as"),J84,IF(OR(K89="b",K89="bs"),J92,)))</f>
        <v/>
      </c>
      <c r="M88" s="167"/>
      <c r="N88" s="166"/>
      <c r="O88" s="167"/>
      <c r="P88" s="166"/>
      <c r="Q88" s="168"/>
      <c r="R88" s="169"/>
      <c r="T88" s="175">
        <f>'[1]SetUp Officials'!P66</f>
        <v>0</v>
      </c>
    </row>
    <row r="89" spans="1:20" s="157" customFormat="1" ht="9.6" customHeight="1">
      <c r="A89" s="171"/>
      <c r="B89" s="172"/>
      <c r="C89" s="172"/>
      <c r="D89" s="189"/>
      <c r="E89" s="263"/>
      <c r="F89" s="263"/>
      <c r="G89" s="263"/>
      <c r="H89" s="263"/>
      <c r="I89" s="281"/>
      <c r="J89" s="271" t="s">
        <v>17</v>
      </c>
      <c r="K89" s="272"/>
      <c r="L89" s="273" t="str">
        <f>UPPER(IF(OR(K89="a",K89="as"),J85,IF(OR(K89="b",K89="bs"),J93,)))</f>
        <v/>
      </c>
      <c r="M89" s="182"/>
      <c r="N89" s="166"/>
      <c r="O89" s="167"/>
      <c r="P89" s="166"/>
      <c r="Q89" s="168"/>
      <c r="R89" s="169"/>
      <c r="T89" s="175">
        <f>'[1]SetUp Officials'!P67</f>
        <v>0</v>
      </c>
    </row>
    <row r="90" spans="1:20" s="157" customFormat="1" ht="9.6" customHeight="1">
      <c r="A90" s="171">
        <v>19</v>
      </c>
      <c r="B90" s="161">
        <f>IF($D90="","",VLOOKUP($D90,'[1]Men Do Main Draw Prep'!$A$7:$V$39,20))</f>
        <v>0</v>
      </c>
      <c r="C90" s="161">
        <f>IF($D90="","",VLOOKUP($D90,'[1]Men Do Main Draw Prep'!$A$7:$V$39,21))</f>
        <v>0</v>
      </c>
      <c r="D90" s="162">
        <v>9</v>
      </c>
      <c r="E90" s="275" t="str">
        <f>UPPER(IF($D90="","",VLOOKUP($D90,'[1]Men Do Main Draw Prep'!$A$7:$V$39,2)))</f>
        <v>POORAN</v>
      </c>
      <c r="F90" s="275" t="str">
        <f>IF($D90="","",VLOOKUP($D90,'[1]Men Do Main Draw Prep'!$A$7:$V$39,3))</f>
        <v>Sanjay</v>
      </c>
      <c r="G90" s="275"/>
      <c r="H90" s="275">
        <f>IF($D90="","",VLOOKUP($D90,'[1]Men Do Main Draw Prep'!$A$7:$V$39,4))</f>
        <v>0</v>
      </c>
      <c r="I90" s="262"/>
      <c r="J90" s="263"/>
      <c r="K90" s="277"/>
      <c r="L90" s="263"/>
      <c r="M90" s="185"/>
      <c r="N90" s="186"/>
      <c r="O90" s="167"/>
      <c r="P90" s="166"/>
      <c r="Q90" s="168"/>
      <c r="R90" s="169"/>
      <c r="T90" s="175">
        <f>'[1]SetUp Officials'!P68</f>
        <v>0</v>
      </c>
    </row>
    <row r="91" spans="1:20" s="157" customFormat="1" ht="9.6" customHeight="1" thickBot="1">
      <c r="A91" s="171"/>
      <c r="B91" s="172"/>
      <c r="C91" s="172"/>
      <c r="D91" s="172"/>
      <c r="E91" s="275" t="str">
        <f>UPPER(IF($D90="","",VLOOKUP($D90,'[1]Men Do Main Draw Prep'!$A$7:$V$39,7)))</f>
        <v>LEE LUM</v>
      </c>
      <c r="F91" s="275" t="str">
        <f>IF($D90="","",VLOOKUP($D90,'[1]Men Do Main Draw Prep'!$A$7:$V$39,8))</f>
        <v>Mark</v>
      </c>
      <c r="G91" s="275"/>
      <c r="H91" s="275">
        <f>IF($D90="","",VLOOKUP($D90,'[1]Men Do Main Draw Prep'!$A$7:$V$39,9))</f>
        <v>0</v>
      </c>
      <c r="I91" s="266"/>
      <c r="J91" s="267" t="str">
        <f>IF(I91="a",E90,IF(I91="b",E92,""))</f>
        <v/>
      </c>
      <c r="K91" s="277"/>
      <c r="L91" s="263"/>
      <c r="M91" s="185"/>
      <c r="N91" s="166"/>
      <c r="O91" s="167"/>
      <c r="P91" s="166"/>
      <c r="Q91" s="168"/>
      <c r="R91" s="169"/>
      <c r="T91" s="191">
        <f>'[1]SetUp Officials'!P69</f>
        <v>0</v>
      </c>
    </row>
    <row r="92" spans="1:20" s="157" customFormat="1" ht="9.6" customHeight="1">
      <c r="A92" s="171"/>
      <c r="B92" s="172"/>
      <c r="C92" s="172"/>
      <c r="D92" s="189"/>
      <c r="E92" s="263"/>
      <c r="F92" s="263"/>
      <c r="G92" s="263"/>
      <c r="H92" s="263"/>
      <c r="I92" s="268"/>
      <c r="J92" s="269" t="str">
        <f>UPPER(IF(OR(I93="a",I93="as"),E90,IF(OR(I93="b",I93="bs"),E94,)))</f>
        <v/>
      </c>
      <c r="K92" s="282"/>
      <c r="L92" s="263"/>
      <c r="M92" s="185"/>
      <c r="N92" s="166"/>
      <c r="O92" s="167"/>
      <c r="P92" s="166"/>
      <c r="Q92" s="168"/>
      <c r="R92" s="169"/>
    </row>
    <row r="93" spans="1:20" s="157" customFormat="1" ht="9.6" customHeight="1">
      <c r="A93" s="171"/>
      <c r="B93" s="172"/>
      <c r="C93" s="172"/>
      <c r="D93" s="189"/>
      <c r="E93" s="263"/>
      <c r="F93" s="263"/>
      <c r="G93" s="263"/>
      <c r="H93" s="271" t="s">
        <v>17</v>
      </c>
      <c r="I93" s="272"/>
      <c r="J93" s="273" t="str">
        <f>UPPER(IF(OR(I93="a",I93="as"),E91,IF(OR(I93="b",I93="bs"),E95,)))</f>
        <v/>
      </c>
      <c r="K93" s="266"/>
      <c r="L93" s="263"/>
      <c r="M93" s="185"/>
      <c r="N93" s="166"/>
      <c r="O93" s="167"/>
      <c r="P93" s="166"/>
      <c r="Q93" s="168"/>
      <c r="R93" s="169"/>
    </row>
    <row r="94" spans="1:20" s="157" customFormat="1" ht="9.6" customHeight="1">
      <c r="A94" s="171">
        <v>20</v>
      </c>
      <c r="B94" s="161">
        <f>IF($D94="","",VLOOKUP($D94,'[1]Men Do Main Draw Prep'!$A$7:$V$39,20))</f>
        <v>0</v>
      </c>
      <c r="C94" s="161">
        <f>IF($D94="","",VLOOKUP($D94,'[1]Men Do Main Draw Prep'!$A$7:$V$39,21))</f>
        <v>0</v>
      </c>
      <c r="D94" s="162">
        <v>10</v>
      </c>
      <c r="E94" s="275" t="str">
        <f>UPPER(IF($D94="","",VLOOKUP($D94,'[1]Men Do Main Draw Prep'!$A$7:$V$39,2)))</f>
        <v>VALDEZ</v>
      </c>
      <c r="F94" s="275" t="str">
        <f>IF($D94="","",VLOOKUP($D94,'[1]Men Do Main Draw Prep'!$A$7:$V$39,3))</f>
        <v>Nathan</v>
      </c>
      <c r="G94" s="275"/>
      <c r="H94" s="275">
        <f>IF($D94="","",VLOOKUP($D94,'[1]Men Do Main Draw Prep'!$A$7:$V$39,4))</f>
        <v>0</v>
      </c>
      <c r="I94" s="276"/>
      <c r="J94" s="263"/>
      <c r="K94" s="264"/>
      <c r="L94" s="278"/>
      <c r="M94" s="192"/>
      <c r="N94" s="166"/>
      <c r="O94" s="167"/>
      <c r="P94" s="166"/>
      <c r="Q94" s="168"/>
      <c r="R94" s="169"/>
    </row>
    <row r="95" spans="1:20" s="157" customFormat="1" ht="9.6" customHeight="1">
      <c r="A95" s="171"/>
      <c r="B95" s="172"/>
      <c r="C95" s="172"/>
      <c r="D95" s="172"/>
      <c r="E95" s="275" t="str">
        <f>UPPER(IF($D94="","",VLOOKUP($D94,'[1]Men Do Main Draw Prep'!$A$7:$V$39,7)))</f>
        <v>NWOKOLO</v>
      </c>
      <c r="F95" s="275" t="str">
        <f>IF($D94="","",VLOOKUP($D94,'[1]Men Do Main Draw Prep'!$A$7:$V$39,8))</f>
        <v>Ebolum</v>
      </c>
      <c r="G95" s="275"/>
      <c r="H95" s="275">
        <f>IF($D94="","",VLOOKUP($D94,'[1]Men Do Main Draw Prep'!$A$7:$V$39,9))</f>
        <v>0</v>
      </c>
      <c r="I95" s="266"/>
      <c r="J95" s="263"/>
      <c r="K95" s="264"/>
      <c r="L95" s="279"/>
      <c r="M95" s="193"/>
      <c r="N95" s="166"/>
      <c r="O95" s="167"/>
      <c r="P95" s="166"/>
      <c r="Q95" s="168"/>
      <c r="R95" s="169"/>
    </row>
    <row r="96" spans="1:20" s="157" customFormat="1" ht="9.6" customHeight="1">
      <c r="A96" s="171"/>
      <c r="B96" s="172"/>
      <c r="C96" s="172"/>
      <c r="D96" s="172"/>
      <c r="E96" s="263"/>
      <c r="F96" s="263"/>
      <c r="G96" s="263"/>
      <c r="H96" s="263"/>
      <c r="I96" s="281"/>
      <c r="J96" s="263"/>
      <c r="K96" s="264"/>
      <c r="L96" s="263"/>
      <c r="M96" s="176"/>
      <c r="N96" s="177" t="str">
        <f>UPPER(IF(OR(M97="a",M97="as"),L88,IF(OR(M97="b",M97="bs"),L104,)))</f>
        <v/>
      </c>
      <c r="O96" s="167"/>
      <c r="P96" s="166"/>
      <c r="Q96" s="168"/>
      <c r="R96" s="169"/>
    </row>
    <row r="97" spans="1:18" s="157" customFormat="1" ht="9.6" customHeight="1">
      <c r="A97" s="171"/>
      <c r="B97" s="172"/>
      <c r="C97" s="172"/>
      <c r="D97" s="172"/>
      <c r="E97" s="263"/>
      <c r="F97" s="263"/>
      <c r="G97" s="263"/>
      <c r="H97" s="263"/>
      <c r="I97" s="281"/>
      <c r="J97" s="263"/>
      <c r="K97" s="264"/>
      <c r="L97" s="271" t="s">
        <v>17</v>
      </c>
      <c r="M97" s="180"/>
      <c r="N97" s="181" t="str">
        <f>UPPER(IF(OR(M97="a",M97="as"),L89,IF(OR(M97="b",M97="bs"),L105,)))</f>
        <v/>
      </c>
      <c r="O97" s="182"/>
      <c r="P97" s="166"/>
      <c r="Q97" s="168"/>
      <c r="R97" s="169"/>
    </row>
    <row r="98" spans="1:18" s="157" customFormat="1" ht="9.6" customHeight="1">
      <c r="A98" s="171">
        <v>21</v>
      </c>
      <c r="B98" s="161">
        <f>IF($D98="","",VLOOKUP($D98,'[1]Men Do Main Draw Prep'!$A$7:$V$39,20))</f>
        <v>0</v>
      </c>
      <c r="C98" s="161">
        <f>IF($D98="","",VLOOKUP($D98,'[1]Men Do Main Draw Prep'!$A$7:$V$39,21))</f>
        <v>0</v>
      </c>
      <c r="D98" s="162">
        <v>21</v>
      </c>
      <c r="E98" s="261" t="str">
        <f>UPPER(IF($D98="","",VLOOKUP($D98,'[1]Men Do Main Draw Prep'!$A$7:$V$39,2)))</f>
        <v>BYE</v>
      </c>
      <c r="F98" s="261">
        <f>IF($D98="","",VLOOKUP($D98,'[1]Men Do Main Draw Prep'!$A$7:$V$39,3))</f>
        <v>0</v>
      </c>
      <c r="G98" s="261"/>
      <c r="H98" s="261">
        <f>IF($D98="","",VLOOKUP($D98,'[1]Men Do Main Draw Prep'!$A$7:$V$39,4))</f>
        <v>0</v>
      </c>
      <c r="I98" s="262"/>
      <c r="J98" s="263"/>
      <c r="K98" s="264"/>
      <c r="L98" s="263"/>
      <c r="M98" s="185"/>
      <c r="N98" s="166"/>
      <c r="O98" s="185"/>
      <c r="P98" s="166"/>
      <c r="Q98" s="168"/>
      <c r="R98" s="169"/>
    </row>
    <row r="99" spans="1:18" s="157" customFormat="1" ht="9.6" customHeight="1">
      <c r="A99" s="171"/>
      <c r="B99" s="172"/>
      <c r="C99" s="172"/>
      <c r="D99" s="172"/>
      <c r="E99" s="261" t="str">
        <f>UPPER(IF($D98="","",VLOOKUP($D98,'[1]Men Do Main Draw Prep'!$A$7:$V$39,7)))</f>
        <v/>
      </c>
      <c r="F99" s="261">
        <f>IF($D98="","",VLOOKUP($D98,'[1]Men Do Main Draw Prep'!$A$7:$V$39,8))</f>
        <v>0</v>
      </c>
      <c r="G99" s="261"/>
      <c r="H99" s="261">
        <f>IF($D98="","",VLOOKUP($D98,'[1]Men Do Main Draw Prep'!$A$7:$V$39,9))</f>
        <v>0</v>
      </c>
      <c r="I99" s="266"/>
      <c r="J99" s="267" t="str">
        <f>IF(I99="a",E98,IF(I99="b",E100,""))</f>
        <v/>
      </c>
      <c r="K99" s="264"/>
      <c r="L99" s="263"/>
      <c r="M99" s="185"/>
      <c r="N99" s="166"/>
      <c r="O99" s="185"/>
      <c r="P99" s="166"/>
      <c r="Q99" s="168"/>
      <c r="R99" s="169"/>
    </row>
    <row r="100" spans="1:18" s="157" customFormat="1" ht="9.6" customHeight="1">
      <c r="A100" s="171"/>
      <c r="B100" s="172"/>
      <c r="C100" s="172"/>
      <c r="D100" s="172"/>
      <c r="E100" s="263"/>
      <c r="F100" s="263"/>
      <c r="G100" s="263"/>
      <c r="H100" s="263"/>
      <c r="I100" s="268"/>
      <c r="J100" s="269" t="str">
        <f>UPPER(IF(OR(I101="a",I101="as"),E98,IF(OR(I101="b",I101="bs"),E102,)))</f>
        <v>HINKSON</v>
      </c>
      <c r="K100" s="270"/>
      <c r="L100" s="263"/>
      <c r="M100" s="185"/>
      <c r="N100" s="166"/>
      <c r="O100" s="185"/>
      <c r="P100" s="166"/>
      <c r="Q100" s="168"/>
      <c r="R100" s="169"/>
    </row>
    <row r="101" spans="1:18" s="157" customFormat="1" ht="9.6" customHeight="1">
      <c r="A101" s="171"/>
      <c r="B101" s="172"/>
      <c r="C101" s="172"/>
      <c r="D101" s="172"/>
      <c r="E101" s="263"/>
      <c r="F101" s="263"/>
      <c r="G101" s="263"/>
      <c r="H101" s="271" t="s">
        <v>17</v>
      </c>
      <c r="I101" s="272" t="s">
        <v>52</v>
      </c>
      <c r="J101" s="273" t="str">
        <f>UPPER(IF(OR(I101="a",I101="as"),E99,IF(OR(I101="b",I101="bs"),E103,)))</f>
        <v>HART</v>
      </c>
      <c r="K101" s="274"/>
      <c r="L101" s="263"/>
      <c r="M101" s="185"/>
      <c r="N101" s="166"/>
      <c r="O101" s="185"/>
      <c r="P101" s="166"/>
      <c r="Q101" s="168"/>
      <c r="R101" s="169"/>
    </row>
    <row r="102" spans="1:18" s="157" customFormat="1" ht="9.6" customHeight="1">
      <c r="A102" s="171">
        <v>22</v>
      </c>
      <c r="B102" s="161">
        <f>IF($D102="","",VLOOKUP($D102,'[1]Men Do Main Draw Prep'!$A$7:$V$39,20))</f>
        <v>0</v>
      </c>
      <c r="C102" s="161">
        <f>IF($D102="","",VLOOKUP($D102,'[1]Men Do Main Draw Prep'!$A$7:$V$39,21))</f>
        <v>0</v>
      </c>
      <c r="D102" s="162">
        <v>17</v>
      </c>
      <c r="E102" s="275" t="str">
        <f>UPPER(IF($D102="","",VLOOKUP($D102,'[1]Men Do Main Draw Prep'!$A$7:$V$39,2)))</f>
        <v>HINKSON</v>
      </c>
      <c r="F102" s="275" t="str">
        <f>IF($D102="","",VLOOKUP($D102,'[1]Men Do Main Draw Prep'!$A$7:$V$39,3))</f>
        <v>Levi</v>
      </c>
      <c r="G102" s="275"/>
      <c r="H102" s="275">
        <f>IF($D102="","",VLOOKUP($D102,'[1]Men Do Main Draw Prep'!$A$7:$V$39,4))</f>
        <v>0</v>
      </c>
      <c r="I102" s="276"/>
      <c r="J102" s="263"/>
      <c r="K102" s="277"/>
      <c r="L102" s="278"/>
      <c r="M102" s="192"/>
      <c r="N102" s="166"/>
      <c r="O102" s="185"/>
      <c r="P102" s="166"/>
      <c r="Q102" s="168"/>
      <c r="R102" s="169"/>
    </row>
    <row r="103" spans="1:18" s="157" customFormat="1" ht="9.6" customHeight="1">
      <c r="A103" s="171"/>
      <c r="B103" s="172"/>
      <c r="C103" s="172"/>
      <c r="D103" s="172"/>
      <c r="E103" s="275" t="str">
        <f>UPPER(IF($D102="","",VLOOKUP($D102,'[1]Men Do Main Draw Prep'!$A$7:$V$39,7)))</f>
        <v>HART</v>
      </c>
      <c r="F103" s="275" t="str">
        <f>IF($D102="","",VLOOKUP($D102,'[1]Men Do Main Draw Prep'!$A$7:$V$39,8))</f>
        <v>Tyler</v>
      </c>
      <c r="G103" s="275"/>
      <c r="H103" s="275">
        <f>IF($D102="","",VLOOKUP($D102,'[1]Men Do Main Draw Prep'!$A$7:$V$39,9))</f>
        <v>0</v>
      </c>
      <c r="I103" s="266"/>
      <c r="J103" s="263"/>
      <c r="K103" s="277"/>
      <c r="L103" s="279"/>
      <c r="M103" s="193"/>
      <c r="N103" s="166"/>
      <c r="O103" s="185"/>
      <c r="P103" s="166"/>
      <c r="Q103" s="168"/>
      <c r="R103" s="169"/>
    </row>
    <row r="104" spans="1:18" s="157" customFormat="1" ht="9.6" customHeight="1">
      <c r="A104" s="171"/>
      <c r="B104" s="172"/>
      <c r="C104" s="172"/>
      <c r="D104" s="189"/>
      <c r="E104" s="263"/>
      <c r="F104" s="263"/>
      <c r="G104" s="263"/>
      <c r="H104" s="263"/>
      <c r="I104" s="281"/>
      <c r="J104" s="263"/>
      <c r="K104" s="268"/>
      <c r="L104" s="269" t="str">
        <f>UPPER(IF(OR(K105="a",K105="as"),J100,IF(OR(K105="b",K105="bs"),J108,)))</f>
        <v/>
      </c>
      <c r="M104" s="185"/>
      <c r="N104" s="166"/>
      <c r="O104" s="185"/>
      <c r="P104" s="166"/>
      <c r="Q104" s="168"/>
      <c r="R104" s="169"/>
    </row>
    <row r="105" spans="1:18" s="157" customFormat="1" ht="9.6" customHeight="1">
      <c r="A105" s="171"/>
      <c r="B105" s="172"/>
      <c r="C105" s="172"/>
      <c r="D105" s="189"/>
      <c r="E105" s="263"/>
      <c r="F105" s="263"/>
      <c r="G105" s="263"/>
      <c r="H105" s="263"/>
      <c r="I105" s="281"/>
      <c r="J105" s="271" t="s">
        <v>17</v>
      </c>
      <c r="K105" s="272"/>
      <c r="L105" s="273" t="str">
        <f>UPPER(IF(OR(K105="a",K105="as"),J101,IF(OR(K105="b",K105="bs"),J109,)))</f>
        <v/>
      </c>
      <c r="M105" s="173"/>
      <c r="N105" s="166"/>
      <c r="O105" s="185"/>
      <c r="P105" s="166"/>
      <c r="Q105" s="168"/>
      <c r="R105" s="169"/>
    </row>
    <row r="106" spans="1:18" s="157" customFormat="1" ht="9.6" customHeight="1">
      <c r="A106" s="171">
        <v>23</v>
      </c>
      <c r="B106" s="161">
        <f>IF($D106="","",VLOOKUP($D106,'[1]Men Do Main Draw Prep'!$A$7:$V$39,20))</f>
        <v>0</v>
      </c>
      <c r="C106" s="161">
        <f>IF($D106="","",VLOOKUP($D106,'[1]Men Do Main Draw Prep'!$A$7:$V$39,21))</f>
        <v>0</v>
      </c>
      <c r="D106" s="162">
        <v>21</v>
      </c>
      <c r="E106" s="275" t="str">
        <f>UPPER(IF($D106="","",VLOOKUP($D106,'[1]Men Do Main Draw Prep'!$A$7:$V$39,2)))</f>
        <v>BYE</v>
      </c>
      <c r="F106" s="275">
        <f>IF($D106="","",VLOOKUP($D106,'[1]Men Do Main Draw Prep'!$A$7:$V$39,3))</f>
        <v>0</v>
      </c>
      <c r="G106" s="275"/>
      <c r="H106" s="275">
        <f>IF($D106="","",VLOOKUP($D106,'[1]Men Do Main Draw Prep'!$A$7:$V$39,4))</f>
        <v>0</v>
      </c>
      <c r="I106" s="262"/>
      <c r="J106" s="263"/>
      <c r="K106" s="277"/>
      <c r="L106" s="263"/>
      <c r="M106" s="167"/>
      <c r="N106" s="186"/>
      <c r="O106" s="185"/>
      <c r="P106" s="166"/>
      <c r="Q106" s="168"/>
      <c r="R106" s="169"/>
    </row>
    <row r="107" spans="1:18" s="157" customFormat="1" ht="9.6" customHeight="1">
      <c r="A107" s="171"/>
      <c r="B107" s="172"/>
      <c r="C107" s="172"/>
      <c r="D107" s="172"/>
      <c r="E107" s="275" t="str">
        <f>UPPER(IF($D106="","",VLOOKUP($D106,'[1]Men Do Main Draw Prep'!$A$7:$V$39,7)))</f>
        <v/>
      </c>
      <c r="F107" s="275">
        <f>IF($D106="","",VLOOKUP($D106,'[1]Men Do Main Draw Prep'!$A$7:$V$39,8))</f>
        <v>0</v>
      </c>
      <c r="G107" s="275"/>
      <c r="H107" s="275">
        <f>IF($D106="","",VLOOKUP($D106,'[1]Men Do Main Draw Prep'!$A$7:$V$39,9))</f>
        <v>0</v>
      </c>
      <c r="I107" s="266"/>
      <c r="J107" s="267" t="str">
        <f>IF(I107="a",E106,IF(I107="b",E108,""))</f>
        <v/>
      </c>
      <c r="K107" s="277"/>
      <c r="L107" s="263"/>
      <c r="M107" s="167"/>
      <c r="N107" s="166"/>
      <c r="O107" s="185"/>
      <c r="P107" s="166"/>
      <c r="Q107" s="168"/>
      <c r="R107" s="169"/>
    </row>
    <row r="108" spans="1:18" s="157" customFormat="1" ht="9.6" customHeight="1">
      <c r="A108" s="171"/>
      <c r="B108" s="172"/>
      <c r="C108" s="172"/>
      <c r="D108" s="189"/>
      <c r="E108" s="263"/>
      <c r="F108" s="263"/>
      <c r="G108" s="263"/>
      <c r="H108" s="263"/>
      <c r="I108" s="268"/>
      <c r="J108" s="269" t="str">
        <f>UPPER(IF(OR(I109="a",I109="as"),E106,IF(OR(I109="b",I109="bs"),E110,)))</f>
        <v>MOHAMMED</v>
      </c>
      <c r="K108" s="282"/>
      <c r="L108" s="263"/>
      <c r="M108" s="167"/>
      <c r="N108" s="166"/>
      <c r="O108" s="185"/>
      <c r="P108" s="166"/>
      <c r="Q108" s="168"/>
      <c r="R108" s="169"/>
    </row>
    <row r="109" spans="1:18" s="157" customFormat="1" ht="9.6" customHeight="1">
      <c r="A109" s="171"/>
      <c r="B109" s="172"/>
      <c r="C109" s="172"/>
      <c r="D109" s="189"/>
      <c r="E109" s="263"/>
      <c r="F109" s="263"/>
      <c r="G109" s="263"/>
      <c r="H109" s="271" t="s">
        <v>17</v>
      </c>
      <c r="I109" s="272" t="s">
        <v>52</v>
      </c>
      <c r="J109" s="273" t="str">
        <f>UPPER(IF(OR(I109="a",I109="as"),E107,IF(OR(I109="b",I109="bs"),E111,)))</f>
        <v>WILSON</v>
      </c>
      <c r="K109" s="266"/>
      <c r="L109" s="263"/>
      <c r="M109" s="167"/>
      <c r="N109" s="166"/>
      <c r="O109" s="185"/>
      <c r="P109" s="166"/>
      <c r="Q109" s="168"/>
      <c r="R109" s="169"/>
    </row>
    <row r="110" spans="1:18" s="157" customFormat="1" ht="9.6" customHeight="1">
      <c r="A110" s="160">
        <v>24</v>
      </c>
      <c r="B110" s="161">
        <f>IF($D110="","",VLOOKUP($D110,'[1]Men Do Main Draw Prep'!$A$7:$V$39,20))</f>
        <v>0</v>
      </c>
      <c r="C110" s="161">
        <f>IF($D110="","",VLOOKUP($D110,'[1]Men Do Main Draw Prep'!$A$7:$V$39,21))</f>
        <v>0</v>
      </c>
      <c r="D110" s="162">
        <v>3</v>
      </c>
      <c r="E110" s="261" t="str">
        <f>UPPER(IF($D110="","",VLOOKUP($D110,'[1]Men Do Main Draw Prep'!$A$7:$V$39,2)))</f>
        <v>MOHAMMED</v>
      </c>
      <c r="F110" s="261" t="str">
        <f>IF($D110="","",VLOOKUP($D110,'[1]Men Do Main Draw Prep'!$A$7:$V$39,3))</f>
        <v>Nabeel</v>
      </c>
      <c r="G110" s="261"/>
      <c r="H110" s="261">
        <f>IF($D110="","",VLOOKUP($D110,'[1]Men Do Main Draw Prep'!$A$7:$V$39,4))</f>
        <v>0</v>
      </c>
      <c r="I110" s="276"/>
      <c r="J110" s="263"/>
      <c r="K110" s="264"/>
      <c r="L110" s="278"/>
      <c r="M110" s="178"/>
      <c r="N110" s="166"/>
      <c r="O110" s="185"/>
      <c r="P110" s="166"/>
      <c r="Q110" s="168"/>
      <c r="R110" s="169"/>
    </row>
    <row r="111" spans="1:18" s="157" customFormat="1" ht="9.6" customHeight="1">
      <c r="A111" s="171"/>
      <c r="B111" s="172"/>
      <c r="C111" s="172"/>
      <c r="D111" s="172"/>
      <c r="E111" s="261" t="str">
        <f>UPPER(IF($D110="","",VLOOKUP($D110,'[1]Men Do Main Draw Prep'!$A$7:$V$39,7)))</f>
        <v>WILSON</v>
      </c>
      <c r="F111" s="261" t="str">
        <f>IF($D110="","",VLOOKUP($D110,'[1]Men Do Main Draw Prep'!$A$7:$V$39,8))</f>
        <v>Vaughn</v>
      </c>
      <c r="G111" s="261"/>
      <c r="H111" s="261">
        <f>IF($D110="","",VLOOKUP($D110,'[1]Men Do Main Draw Prep'!$A$7:$V$39,9))</f>
        <v>0</v>
      </c>
      <c r="I111" s="266"/>
      <c r="J111" s="263"/>
      <c r="K111" s="264"/>
      <c r="L111" s="279"/>
      <c r="M111" s="188"/>
      <c r="N111" s="166"/>
      <c r="O111" s="185"/>
      <c r="P111" s="166"/>
      <c r="Q111" s="168"/>
      <c r="R111" s="169"/>
    </row>
    <row r="112" spans="1:18" s="157" customFormat="1" ht="9.6" customHeight="1">
      <c r="A112" s="171"/>
      <c r="B112" s="172"/>
      <c r="C112" s="172"/>
      <c r="D112" s="189"/>
      <c r="E112" s="263"/>
      <c r="F112" s="263"/>
      <c r="G112" s="263"/>
      <c r="H112" s="263"/>
      <c r="I112" s="281"/>
      <c r="J112" s="263"/>
      <c r="K112" s="264"/>
      <c r="L112" s="263"/>
      <c r="M112" s="167"/>
      <c r="N112" s="167"/>
      <c r="O112" s="176"/>
      <c r="P112" s="177" t="str">
        <f>UPPER(IF(OR(O113="a",O113="as"),N96,IF(OR(O113="b",O113="bs"),N128,)))</f>
        <v/>
      </c>
      <c r="Q112" s="194"/>
      <c r="R112" s="169"/>
    </row>
    <row r="113" spans="1:18" s="157" customFormat="1" ht="9.6" customHeight="1">
      <c r="A113" s="171"/>
      <c r="B113" s="172"/>
      <c r="C113" s="172"/>
      <c r="D113" s="189"/>
      <c r="E113" s="263"/>
      <c r="F113" s="263"/>
      <c r="G113" s="263"/>
      <c r="H113" s="263"/>
      <c r="I113" s="281"/>
      <c r="J113" s="263"/>
      <c r="K113" s="264"/>
      <c r="L113" s="263"/>
      <c r="M113" s="167"/>
      <c r="N113" s="179" t="s">
        <v>17</v>
      </c>
      <c r="O113" s="180"/>
      <c r="P113" s="181" t="str">
        <f>UPPER(IF(OR(O113="a",O113="as"),N97,IF(OR(O113="b",O113="bs"),N129,)))</f>
        <v/>
      </c>
      <c r="Q113" s="195"/>
      <c r="R113" s="169"/>
    </row>
    <row r="114" spans="1:18" s="157" customFormat="1" ht="9.6" customHeight="1">
      <c r="A114" s="160">
        <v>25</v>
      </c>
      <c r="B114" s="161">
        <f>IF($D114="","",VLOOKUP($D114,'[1]Men Do Main Draw Prep'!$A$7:$V$39,20))</f>
        <v>0</v>
      </c>
      <c r="C114" s="161">
        <f>IF($D114="","",VLOOKUP($D114,'[1]Men Do Main Draw Prep'!$A$7:$V$39,21))</f>
        <v>0</v>
      </c>
      <c r="D114" s="162">
        <v>5</v>
      </c>
      <c r="E114" s="261" t="str">
        <f>UPPER(IF($D114="","",VLOOKUP($D114,'[1]Men Do Main Draw Prep'!$A$7:$V$39,2)))</f>
        <v>ROBINSON</v>
      </c>
      <c r="F114" s="261" t="str">
        <f>IF($D114="","",VLOOKUP($D114,'[1]Men Do Main Draw Prep'!$A$7:$V$39,3))</f>
        <v>Ronald</v>
      </c>
      <c r="G114" s="261"/>
      <c r="H114" s="261">
        <f>IF($D114="","",VLOOKUP($D114,'[1]Men Do Main Draw Prep'!$A$7:$V$39,4))</f>
        <v>0</v>
      </c>
      <c r="I114" s="262"/>
      <c r="J114" s="263"/>
      <c r="K114" s="264"/>
      <c r="L114" s="263"/>
      <c r="M114" s="167"/>
      <c r="N114" s="166"/>
      <c r="O114" s="185"/>
      <c r="P114" s="186"/>
      <c r="Q114" s="168"/>
      <c r="R114" s="169"/>
    </row>
    <row r="115" spans="1:18" s="157" customFormat="1" ht="9.6" customHeight="1">
      <c r="A115" s="171"/>
      <c r="B115" s="172"/>
      <c r="C115" s="172"/>
      <c r="D115" s="172"/>
      <c r="E115" s="261" t="str">
        <f>UPPER(IF($D114="","",VLOOKUP($D114,'[1]Men Do Main Draw Prep'!$A$7:$V$39,7)))</f>
        <v>ALEXIS</v>
      </c>
      <c r="F115" s="261" t="str">
        <f>IF($D114="","",VLOOKUP($D114,'[1]Men Do Main Draw Prep'!$A$7:$V$39,8))</f>
        <v>Jaydon</v>
      </c>
      <c r="G115" s="261"/>
      <c r="H115" s="261">
        <f>IF($D114="","",VLOOKUP($D114,'[1]Men Do Main Draw Prep'!$A$7:$V$39,9))</f>
        <v>0</v>
      </c>
      <c r="I115" s="266"/>
      <c r="J115" s="267" t="str">
        <f>IF(I115="a",E114,IF(I115="b",E116,""))</f>
        <v/>
      </c>
      <c r="K115" s="264"/>
      <c r="L115" s="263"/>
      <c r="M115" s="167"/>
      <c r="N115" s="166"/>
      <c r="O115" s="185"/>
      <c r="P115" s="187"/>
      <c r="Q115" s="196"/>
      <c r="R115" s="169"/>
    </row>
    <row r="116" spans="1:18" s="157" customFormat="1" ht="9.6" customHeight="1">
      <c r="A116" s="171"/>
      <c r="B116" s="172"/>
      <c r="C116" s="172"/>
      <c r="D116" s="189"/>
      <c r="E116" s="263"/>
      <c r="F116" s="263"/>
      <c r="G116" s="263"/>
      <c r="H116" s="263"/>
      <c r="I116" s="268"/>
      <c r="J116" s="269" t="str">
        <f>UPPER(IF(OR(I117="a",I117="as"),E114,IF(OR(I117="b",I117="bs"),E118,)))</f>
        <v>ROBINSON</v>
      </c>
      <c r="K116" s="270"/>
      <c r="L116" s="263"/>
      <c r="M116" s="167"/>
      <c r="N116" s="166"/>
      <c r="O116" s="185"/>
      <c r="P116" s="166"/>
      <c r="Q116" s="168"/>
      <c r="R116" s="169"/>
    </row>
    <row r="117" spans="1:18" s="157" customFormat="1" ht="9.6" customHeight="1">
      <c r="A117" s="171"/>
      <c r="B117" s="172"/>
      <c r="C117" s="172"/>
      <c r="D117" s="189"/>
      <c r="E117" s="263"/>
      <c r="F117" s="263"/>
      <c r="G117" s="263"/>
      <c r="H117" s="271" t="s">
        <v>17</v>
      </c>
      <c r="I117" s="272" t="s">
        <v>51</v>
      </c>
      <c r="J117" s="273" t="s">
        <v>54</v>
      </c>
      <c r="K117" s="274"/>
      <c r="L117" s="263"/>
      <c r="M117" s="167"/>
      <c r="N117" s="166"/>
      <c r="O117" s="185"/>
      <c r="P117" s="166"/>
      <c r="Q117" s="168"/>
      <c r="R117" s="169"/>
    </row>
    <row r="118" spans="1:18" s="157" customFormat="1" ht="9.6" customHeight="1">
      <c r="A118" s="171">
        <v>26</v>
      </c>
      <c r="B118" s="161">
        <f>IF($D118="","",VLOOKUP($D118,'[1]Men Do Main Draw Prep'!$A$7:$V$39,20))</f>
        <v>0</v>
      </c>
      <c r="C118" s="161">
        <f>IF($D118="","",VLOOKUP($D118,'[1]Men Do Main Draw Prep'!$A$7:$V$39,21))</f>
        <v>0</v>
      </c>
      <c r="D118" s="162">
        <v>21</v>
      </c>
      <c r="E118" s="275" t="str">
        <f>UPPER(IF($D118="","",VLOOKUP($D118,'[1]Men Do Main Draw Prep'!$A$7:$V$39,2)))</f>
        <v>BYE</v>
      </c>
      <c r="F118" s="275">
        <f>IF($D118="","",VLOOKUP($D118,'[1]Men Do Main Draw Prep'!$A$7:$V$39,3))</f>
        <v>0</v>
      </c>
      <c r="G118" s="275"/>
      <c r="H118" s="275">
        <f>IF($D118="","",VLOOKUP($D118,'[1]Men Do Main Draw Prep'!$A$7:$V$39,4))</f>
        <v>0</v>
      </c>
      <c r="I118" s="276"/>
      <c r="J118" s="263"/>
      <c r="K118" s="277"/>
      <c r="L118" s="278"/>
      <c r="M118" s="178"/>
      <c r="N118" s="166"/>
      <c r="O118" s="185"/>
      <c r="P118" s="166"/>
      <c r="Q118" s="168"/>
      <c r="R118" s="169"/>
    </row>
    <row r="119" spans="1:18" s="157" customFormat="1" ht="9.6" customHeight="1">
      <c r="A119" s="171"/>
      <c r="B119" s="172"/>
      <c r="C119" s="172"/>
      <c r="D119" s="172"/>
      <c r="E119" s="275" t="str">
        <f>UPPER(IF($D118="","",VLOOKUP($D118,'[1]Men Do Main Draw Prep'!$A$7:$V$39,7)))</f>
        <v/>
      </c>
      <c r="F119" s="275">
        <f>IF($D118="","",VLOOKUP($D118,'[1]Men Do Main Draw Prep'!$A$7:$V$39,8))</f>
        <v>0</v>
      </c>
      <c r="G119" s="275"/>
      <c r="H119" s="275">
        <f>IF($D118="","",VLOOKUP($D118,'[1]Men Do Main Draw Prep'!$A$7:$V$39,9))</f>
        <v>0</v>
      </c>
      <c r="I119" s="266"/>
      <c r="J119" s="263"/>
      <c r="K119" s="277"/>
      <c r="L119" s="279"/>
      <c r="M119" s="188"/>
      <c r="N119" s="166"/>
      <c r="O119" s="185"/>
      <c r="P119" s="166"/>
      <c r="Q119" s="168"/>
      <c r="R119" s="169"/>
    </row>
    <row r="120" spans="1:18" s="157" customFormat="1" ht="9.6" customHeight="1">
      <c r="A120" s="171"/>
      <c r="B120" s="172"/>
      <c r="C120" s="172"/>
      <c r="D120" s="189"/>
      <c r="E120" s="263"/>
      <c r="F120" s="263"/>
      <c r="G120" s="263"/>
      <c r="H120" s="263"/>
      <c r="I120" s="281"/>
      <c r="J120" s="263"/>
      <c r="K120" s="268"/>
      <c r="L120" s="269" t="str">
        <f>UPPER(IF(OR(K121="a",K121="as"),J116,IF(OR(K121="b",K121="bs"),J124,)))</f>
        <v/>
      </c>
      <c r="M120" s="167"/>
      <c r="N120" s="166"/>
      <c r="O120" s="185"/>
      <c r="P120" s="166"/>
      <c r="Q120" s="168"/>
      <c r="R120" s="169"/>
    </row>
    <row r="121" spans="1:18" s="157" customFormat="1" ht="9.6" customHeight="1">
      <c r="A121" s="171"/>
      <c r="B121" s="172"/>
      <c r="C121" s="172"/>
      <c r="D121" s="189"/>
      <c r="E121" s="263"/>
      <c r="F121" s="263"/>
      <c r="G121" s="263"/>
      <c r="H121" s="263"/>
      <c r="I121" s="281"/>
      <c r="J121" s="271" t="s">
        <v>17</v>
      </c>
      <c r="K121" s="272"/>
      <c r="L121" s="273" t="str">
        <f>UPPER(IF(OR(K121="a",K121="as"),J117,IF(OR(K121="b",K121="bs"),J125,)))</f>
        <v/>
      </c>
      <c r="M121" s="182"/>
      <c r="N121" s="166"/>
      <c r="O121" s="185"/>
      <c r="P121" s="166"/>
      <c r="Q121" s="168"/>
      <c r="R121" s="169"/>
    </row>
    <row r="122" spans="1:18" s="157" customFormat="1" ht="9.6" customHeight="1">
      <c r="A122" s="171">
        <v>27</v>
      </c>
      <c r="B122" s="161">
        <f>IF($D122="","",VLOOKUP($D122,'[1]Men Do Main Draw Prep'!$A$7:$V$39,20))</f>
        <v>0</v>
      </c>
      <c r="C122" s="161">
        <f>IF($D122="","",VLOOKUP($D122,'[1]Men Do Main Draw Prep'!$A$7:$V$39,21))</f>
        <v>0</v>
      </c>
      <c r="D122" s="162">
        <v>16</v>
      </c>
      <c r="E122" s="275" t="str">
        <f>UPPER(IF($D122="","",VLOOKUP($D122,'[1]Men Do Main Draw Prep'!$A$7:$V$39,2)))</f>
        <v>BETTS</v>
      </c>
      <c r="F122" s="275" t="str">
        <f>IF($D122="","",VLOOKUP($D122,'[1]Men Do Main Draw Prep'!$A$7:$V$39,3))</f>
        <v>James</v>
      </c>
      <c r="G122" s="275"/>
      <c r="H122" s="275">
        <f>IF($D122="","",VLOOKUP($D122,'[1]Men Do Main Draw Prep'!$A$7:$V$39,4))</f>
        <v>0</v>
      </c>
      <c r="I122" s="262"/>
      <c r="J122" s="263"/>
      <c r="K122" s="277"/>
      <c r="L122" s="263"/>
      <c r="M122" s="185"/>
      <c r="N122" s="186"/>
      <c r="O122" s="185"/>
      <c r="P122" s="166"/>
      <c r="Q122" s="168"/>
      <c r="R122" s="169"/>
    </row>
    <row r="123" spans="1:18" s="157" customFormat="1" ht="9.6" customHeight="1">
      <c r="A123" s="171"/>
      <c r="B123" s="172"/>
      <c r="C123" s="172"/>
      <c r="D123" s="172"/>
      <c r="E123" s="275" t="str">
        <f>UPPER(IF($D122="","",VLOOKUP($D122,'[1]Men Do Main Draw Prep'!$A$7:$V$39,7)))</f>
        <v>HENDERSON</v>
      </c>
      <c r="F123" s="275" t="str">
        <f>IF($D122="","",VLOOKUP($D122,'[1]Men Do Main Draw Prep'!$A$7:$V$39,8))</f>
        <v>Mark</v>
      </c>
      <c r="G123" s="275"/>
      <c r="H123" s="275">
        <f>IF($D122="","",VLOOKUP($D122,'[1]Men Do Main Draw Prep'!$A$7:$V$39,9))</f>
        <v>0</v>
      </c>
      <c r="I123" s="266"/>
      <c r="J123" s="267" t="str">
        <f>IF(I123="a",E122,IF(I123="b",E124,""))</f>
        <v/>
      </c>
      <c r="K123" s="277"/>
      <c r="L123" s="263"/>
      <c r="M123" s="185"/>
      <c r="N123" s="166"/>
      <c r="O123" s="185"/>
      <c r="P123" s="166"/>
      <c r="Q123" s="168"/>
      <c r="R123" s="169"/>
    </row>
    <row r="124" spans="1:18" s="157" customFormat="1" ht="9.6" customHeight="1">
      <c r="A124" s="171"/>
      <c r="B124" s="172"/>
      <c r="C124" s="172"/>
      <c r="D124" s="172"/>
      <c r="E124" s="263"/>
      <c r="F124" s="263"/>
      <c r="G124" s="263"/>
      <c r="H124" s="263"/>
      <c r="I124" s="268"/>
      <c r="J124" s="269" t="str">
        <f>UPPER(IF(OR(I125="a",I125="as"),E122,IF(OR(I125="b",I125="bs"),E126,)))</f>
        <v/>
      </c>
      <c r="K124" s="282"/>
      <c r="L124" s="263"/>
      <c r="M124" s="185"/>
      <c r="N124" s="166"/>
      <c r="O124" s="185"/>
      <c r="P124" s="166"/>
      <c r="Q124" s="168"/>
      <c r="R124" s="169"/>
    </row>
    <row r="125" spans="1:18" s="157" customFormat="1" ht="9.6" customHeight="1">
      <c r="A125" s="171"/>
      <c r="B125" s="172"/>
      <c r="C125" s="172"/>
      <c r="D125" s="172"/>
      <c r="E125" s="263"/>
      <c r="F125" s="263"/>
      <c r="G125" s="263"/>
      <c r="H125" s="271" t="s">
        <v>17</v>
      </c>
      <c r="I125" s="272"/>
      <c r="J125" s="273" t="str">
        <f>UPPER(IF(OR(I125="a",I125="as"),E123,IF(OR(I125="b",I125="bs"),E127,)))</f>
        <v/>
      </c>
      <c r="K125" s="266"/>
      <c r="L125" s="263"/>
      <c r="M125" s="185"/>
      <c r="N125" s="166"/>
      <c r="O125" s="185"/>
      <c r="P125" s="166"/>
      <c r="Q125" s="168"/>
      <c r="R125" s="169"/>
    </row>
    <row r="126" spans="1:18" s="157" customFormat="1" ht="9.6" customHeight="1">
      <c r="A126" s="171">
        <v>28</v>
      </c>
      <c r="B126" s="161">
        <f>IF($D126="","",VLOOKUP($D126,'[1]Men Do Main Draw Prep'!$A$7:$V$39,20))</f>
        <v>0</v>
      </c>
      <c r="C126" s="161">
        <f>IF($D126="","",VLOOKUP($D126,'[1]Men Do Main Draw Prep'!$A$7:$V$39,21))</f>
        <v>0</v>
      </c>
      <c r="D126" s="162">
        <v>15</v>
      </c>
      <c r="E126" s="261" t="str">
        <f>UPPER(IF($D126="","",VLOOKUP($D126,'[1]Men Do Main Draw Prep'!$A$7:$V$39,2)))</f>
        <v>GARSEE</v>
      </c>
      <c r="F126" s="261" t="str">
        <f>IF($D126="","",VLOOKUP($D126,'[1]Men Do Main Draw Prep'!$A$7:$V$39,3))</f>
        <v>Jameel</v>
      </c>
      <c r="G126" s="261"/>
      <c r="H126" s="261">
        <f>IF($D126="","",VLOOKUP($D126,'[1]Men Do Main Draw Prep'!$A$7:$V$39,4))</f>
        <v>0</v>
      </c>
      <c r="I126" s="276"/>
      <c r="J126" s="263"/>
      <c r="K126" s="264"/>
      <c r="L126" s="278"/>
      <c r="M126" s="192"/>
      <c r="N126" s="166"/>
      <c r="O126" s="185"/>
      <c r="P126" s="166"/>
      <c r="Q126" s="168"/>
      <c r="R126" s="169"/>
    </row>
    <row r="127" spans="1:18" s="157" customFormat="1" ht="9.6" customHeight="1">
      <c r="A127" s="171"/>
      <c r="B127" s="172"/>
      <c r="C127" s="172"/>
      <c r="D127" s="172"/>
      <c r="E127" s="261" t="str">
        <f>UPPER(IF($D126="","",VLOOKUP($D126,'[1]Men Do Main Draw Prep'!$A$7:$V$39,7)))</f>
        <v>BACHEW</v>
      </c>
      <c r="F127" s="261" t="str">
        <f>IF($D126="","",VLOOKUP($D126,'[1]Men Do Main Draw Prep'!$A$7:$V$39,8))</f>
        <v>Caleb</v>
      </c>
      <c r="G127" s="261"/>
      <c r="H127" s="261">
        <f>IF($D126="","",VLOOKUP($D126,'[1]Men Do Main Draw Prep'!$A$7:$V$39,9))</f>
        <v>0</v>
      </c>
      <c r="I127" s="266"/>
      <c r="J127" s="263"/>
      <c r="K127" s="264"/>
      <c r="L127" s="279"/>
      <c r="M127" s="193"/>
      <c r="N127" s="166"/>
      <c r="O127" s="185"/>
      <c r="P127" s="166"/>
      <c r="Q127" s="168"/>
      <c r="R127" s="169"/>
    </row>
    <row r="128" spans="1:18" s="157" customFormat="1" ht="9.6" customHeight="1">
      <c r="A128" s="171"/>
      <c r="B128" s="172"/>
      <c r="C128" s="172"/>
      <c r="D128" s="172"/>
      <c r="E128" s="263"/>
      <c r="F128" s="263"/>
      <c r="G128" s="263"/>
      <c r="H128" s="263"/>
      <c r="I128" s="281"/>
      <c r="J128" s="263"/>
      <c r="K128" s="264"/>
      <c r="L128" s="263"/>
      <c r="M128" s="176"/>
      <c r="N128" s="177" t="str">
        <f>UPPER(IF(OR(M129="a",M129="as"),L120,IF(OR(M129="b",M129="bs"),L136,)))</f>
        <v/>
      </c>
      <c r="O128" s="185"/>
      <c r="P128" s="166"/>
      <c r="Q128" s="168"/>
      <c r="R128" s="169"/>
    </row>
    <row r="129" spans="1:18" s="157" customFormat="1" ht="9.6" customHeight="1">
      <c r="A129" s="171"/>
      <c r="B129" s="172"/>
      <c r="C129" s="172"/>
      <c r="D129" s="172"/>
      <c r="E129" s="263"/>
      <c r="F129" s="263"/>
      <c r="G129" s="263"/>
      <c r="H129" s="263"/>
      <c r="I129" s="281"/>
      <c r="J129" s="263"/>
      <c r="K129" s="264"/>
      <c r="L129" s="271" t="s">
        <v>17</v>
      </c>
      <c r="M129" s="180"/>
      <c r="N129" s="181" t="str">
        <f>UPPER(IF(OR(M129="a",M129="as"),L121,IF(OR(M129="b",M129="bs"),L137,)))</f>
        <v/>
      </c>
      <c r="O129" s="173"/>
      <c r="P129" s="166"/>
      <c r="Q129" s="168"/>
      <c r="R129" s="169"/>
    </row>
    <row r="130" spans="1:18" s="157" customFormat="1" ht="9.6" customHeight="1">
      <c r="A130" s="171">
        <v>29</v>
      </c>
      <c r="B130" s="161">
        <f>IF($D130="","",VLOOKUP($D130,'[1]Men Do Main Draw Prep'!$A$7:$V$39,20))</f>
        <v>0</v>
      </c>
      <c r="C130" s="161">
        <f>IF($D130="","",VLOOKUP($D130,'[1]Men Do Main Draw Prep'!$A$7:$V$39,21))</f>
        <v>0</v>
      </c>
      <c r="D130" s="162">
        <v>21</v>
      </c>
      <c r="E130" s="275" t="str">
        <f>UPPER(IF($D130="","",VLOOKUP($D130,'[1]Men Do Main Draw Prep'!$A$7:$V$39,2)))</f>
        <v>BYE</v>
      </c>
      <c r="F130" s="275">
        <f>IF($D130="","",VLOOKUP($D130,'[1]Men Do Main Draw Prep'!$A$7:$V$39,3))</f>
        <v>0</v>
      </c>
      <c r="G130" s="275"/>
      <c r="H130" s="275">
        <f>IF($D130="","",VLOOKUP($D130,'[1]Men Do Main Draw Prep'!$A$7:$V$39,4))</f>
        <v>0</v>
      </c>
      <c r="I130" s="262"/>
      <c r="J130" s="263"/>
      <c r="K130" s="264"/>
      <c r="L130" s="263"/>
      <c r="M130" s="185"/>
      <c r="N130" s="166"/>
      <c r="O130" s="167"/>
      <c r="P130" s="166"/>
      <c r="Q130" s="168"/>
      <c r="R130" s="169"/>
    </row>
    <row r="131" spans="1:18" s="157" customFormat="1" ht="9.6" customHeight="1">
      <c r="A131" s="171"/>
      <c r="B131" s="172"/>
      <c r="C131" s="172"/>
      <c r="D131" s="172"/>
      <c r="E131" s="275" t="str">
        <f>UPPER(IF($D130="","",VLOOKUP($D130,'[1]Men Do Main Draw Prep'!$A$7:$V$39,7)))</f>
        <v/>
      </c>
      <c r="F131" s="275">
        <f>IF($D130="","",VLOOKUP($D130,'[1]Men Do Main Draw Prep'!$A$7:$V$39,8))</f>
        <v>0</v>
      </c>
      <c r="G131" s="275"/>
      <c r="H131" s="275">
        <f>IF($D130="","",VLOOKUP($D130,'[1]Men Do Main Draw Prep'!$A$7:$V$39,9))</f>
        <v>0</v>
      </c>
      <c r="I131" s="266"/>
      <c r="J131" s="267" t="str">
        <f>IF(I131="a",E130,IF(I131="b",E132,""))</f>
        <v/>
      </c>
      <c r="K131" s="264"/>
      <c r="L131" s="263"/>
      <c r="M131" s="185"/>
      <c r="N131" s="166"/>
      <c r="O131" s="167"/>
      <c r="P131" s="166"/>
      <c r="Q131" s="168"/>
      <c r="R131" s="169"/>
    </row>
    <row r="132" spans="1:18" s="157" customFormat="1" ht="9.6" customHeight="1">
      <c r="A132" s="171"/>
      <c r="B132" s="172"/>
      <c r="C132" s="172"/>
      <c r="D132" s="189"/>
      <c r="E132" s="263"/>
      <c r="F132" s="263"/>
      <c r="G132" s="263"/>
      <c r="H132" s="263"/>
      <c r="I132" s="268"/>
      <c r="J132" s="269" t="str">
        <f>UPPER(IF(OR(I133="a",I133="as"),E130,IF(OR(I133="b",I133="bs"),E134,)))</f>
        <v>SYLVESTER</v>
      </c>
      <c r="K132" s="270"/>
      <c r="L132" s="263"/>
      <c r="M132" s="185"/>
      <c r="N132" s="166"/>
      <c r="O132" s="167"/>
      <c r="P132" s="166"/>
      <c r="Q132" s="168"/>
      <c r="R132" s="169"/>
    </row>
    <row r="133" spans="1:18" s="157" customFormat="1" ht="9.6" customHeight="1">
      <c r="A133" s="171"/>
      <c r="B133" s="172"/>
      <c r="C133" s="172"/>
      <c r="D133" s="189"/>
      <c r="E133" s="263"/>
      <c r="F133" s="263"/>
      <c r="G133" s="263"/>
      <c r="H133" s="271" t="s">
        <v>17</v>
      </c>
      <c r="I133" s="272" t="s">
        <v>52</v>
      </c>
      <c r="J133" s="273" t="str">
        <f>UPPER(IF(OR(I133="a",I133="as"),E131,IF(OR(I133="b",I133="bs"),E135,)))</f>
        <v>DEVAUX</v>
      </c>
      <c r="K133" s="274"/>
      <c r="L133" s="263"/>
      <c r="M133" s="185"/>
      <c r="N133" s="166"/>
      <c r="O133" s="167"/>
      <c r="P133" s="166"/>
      <c r="Q133" s="168"/>
      <c r="R133" s="169"/>
    </row>
    <row r="134" spans="1:18" s="157" customFormat="1" ht="9.6" customHeight="1">
      <c r="A134" s="171">
        <v>30</v>
      </c>
      <c r="B134" s="161">
        <f>IF($D134="","",VLOOKUP($D134,'[1]Men Do Main Draw Prep'!$A$7:$V$39,20))</f>
        <v>0</v>
      </c>
      <c r="C134" s="161">
        <f>IF($D134="","",VLOOKUP($D134,'[1]Men Do Main Draw Prep'!$A$7:$V$39,21))</f>
        <v>0</v>
      </c>
      <c r="D134" s="162">
        <v>12</v>
      </c>
      <c r="E134" s="275" t="str">
        <f>UPPER(IF($D134="","",VLOOKUP($D134,'[1]Men Do Main Draw Prep'!$A$7:$V$39,2)))</f>
        <v>SYLVESTER</v>
      </c>
      <c r="F134" s="275" t="str">
        <f>IF($D134="","",VLOOKUP($D134,'[1]Men Do Main Draw Prep'!$A$7:$V$39,3))</f>
        <v>Sebastian</v>
      </c>
      <c r="G134" s="275"/>
      <c r="H134" s="275">
        <f>IF($D134="","",VLOOKUP($D134,'[1]Men Do Main Draw Prep'!$A$7:$V$39,4))</f>
        <v>0</v>
      </c>
      <c r="I134" s="276"/>
      <c r="J134" s="263"/>
      <c r="K134" s="277"/>
      <c r="L134" s="278"/>
      <c r="M134" s="192"/>
      <c r="N134" s="166"/>
      <c r="O134" s="167"/>
      <c r="P134" s="166"/>
      <c r="Q134" s="168"/>
      <c r="R134" s="169"/>
    </row>
    <row r="135" spans="1:18" s="157" customFormat="1" ht="9.6" customHeight="1">
      <c r="A135" s="171"/>
      <c r="B135" s="172"/>
      <c r="C135" s="172"/>
      <c r="D135" s="172"/>
      <c r="E135" s="275" t="str">
        <f>UPPER(IF($D134="","",VLOOKUP($D134,'[1]Men Do Main Draw Prep'!$A$7:$V$39,7)))</f>
        <v>DEVAUX</v>
      </c>
      <c r="F135" s="275" t="str">
        <f>IF($D134="","",VLOOKUP($D134,'[1]Men Do Main Draw Prep'!$A$7:$V$39,8))</f>
        <v>Charles</v>
      </c>
      <c r="G135" s="275"/>
      <c r="H135" s="275">
        <f>IF($D134="","",VLOOKUP($D134,'[1]Men Do Main Draw Prep'!$A$7:$V$39,9))</f>
        <v>0</v>
      </c>
      <c r="I135" s="266"/>
      <c r="J135" s="263"/>
      <c r="K135" s="277"/>
      <c r="L135" s="279"/>
      <c r="M135" s="193"/>
      <c r="N135" s="166"/>
      <c r="O135" s="167"/>
      <c r="P135" s="166"/>
      <c r="Q135" s="168"/>
      <c r="R135" s="169"/>
    </row>
    <row r="136" spans="1:18" s="157" customFormat="1" ht="9.6" customHeight="1">
      <c r="A136" s="171"/>
      <c r="B136" s="172"/>
      <c r="C136" s="172"/>
      <c r="D136" s="189"/>
      <c r="E136" s="263"/>
      <c r="F136" s="263"/>
      <c r="G136" s="263"/>
      <c r="H136" s="263"/>
      <c r="I136" s="281"/>
      <c r="J136" s="263"/>
      <c r="K136" s="268"/>
      <c r="L136" s="269" t="str">
        <f>UPPER(IF(OR(K137="a",K137="as"),J132,IF(OR(K137="b",K137="bs"),J140,)))</f>
        <v/>
      </c>
      <c r="M136" s="185"/>
      <c r="N136" s="166"/>
      <c r="O136" s="167"/>
      <c r="P136" s="166"/>
      <c r="Q136" s="168"/>
      <c r="R136" s="169"/>
    </row>
    <row r="137" spans="1:18" s="157" customFormat="1" ht="9.6" customHeight="1">
      <c r="A137" s="171"/>
      <c r="B137" s="172"/>
      <c r="C137" s="172"/>
      <c r="D137" s="189"/>
      <c r="E137" s="263"/>
      <c r="F137" s="263"/>
      <c r="G137" s="263"/>
      <c r="H137" s="263"/>
      <c r="I137" s="281"/>
      <c r="J137" s="271" t="s">
        <v>17</v>
      </c>
      <c r="K137" s="272"/>
      <c r="L137" s="273" t="str">
        <f>UPPER(IF(OR(K137="a",K137="as"),J133,IF(OR(K137="b",K137="bs"),J141,)))</f>
        <v/>
      </c>
      <c r="M137" s="173"/>
      <c r="N137" s="166"/>
      <c r="O137" s="167"/>
      <c r="P137" s="166"/>
      <c r="Q137" s="168"/>
      <c r="R137" s="169"/>
    </row>
    <row r="138" spans="1:18" s="157" customFormat="1" ht="9.6" customHeight="1">
      <c r="A138" s="171">
        <v>31</v>
      </c>
      <c r="B138" s="161">
        <f>IF($D138="","",VLOOKUP($D138,'[1]Men Do Main Draw Prep'!$A$7:$V$39,20))</f>
        <v>0</v>
      </c>
      <c r="C138" s="161">
        <f>IF($D138="","",VLOOKUP($D138,'[1]Men Do Main Draw Prep'!$A$7:$V$39,21))</f>
        <v>0</v>
      </c>
      <c r="D138" s="162">
        <v>21</v>
      </c>
      <c r="E138" s="275" t="str">
        <f>UPPER(IF($D138="","",VLOOKUP($D138,'[1]Men Do Main Draw Prep'!$A$7:$V$39,2)))</f>
        <v>BYE</v>
      </c>
      <c r="F138" s="275">
        <f>IF($D138="","",VLOOKUP($D138,'[1]Men Do Main Draw Prep'!$A$7:$V$39,3))</f>
        <v>0</v>
      </c>
      <c r="G138" s="275"/>
      <c r="H138" s="275">
        <f>IF($D138="","",VLOOKUP($D138,'[1]Men Do Main Draw Prep'!$A$7:$V$39,4))</f>
        <v>0</v>
      </c>
      <c r="I138" s="262"/>
      <c r="J138" s="263"/>
      <c r="K138" s="277"/>
      <c r="L138" s="263"/>
      <c r="M138" s="167"/>
      <c r="N138" s="284" t="str">
        <f>N63</f>
        <v>Final</v>
      </c>
      <c r="O138" s="285"/>
      <c r="P138" s="284" t="str">
        <f>P63</f>
        <v>Winners</v>
      </c>
      <c r="Q138" s="285"/>
      <c r="R138" s="169"/>
    </row>
    <row r="139" spans="1:18" s="157" customFormat="1" ht="9.6" customHeight="1">
      <c r="A139" s="171"/>
      <c r="B139" s="172"/>
      <c r="C139" s="172"/>
      <c r="D139" s="172"/>
      <c r="E139" s="275" t="str">
        <f>UPPER(IF($D138="","",VLOOKUP($D138,'[1]Men Do Main Draw Prep'!$A$7:$V$39,7)))</f>
        <v/>
      </c>
      <c r="F139" s="275">
        <f>IF($D138="","",VLOOKUP($D138,'[1]Men Do Main Draw Prep'!$A$7:$V$39,8))</f>
        <v>0</v>
      </c>
      <c r="G139" s="275"/>
      <c r="H139" s="275">
        <f>IF($D138="","",VLOOKUP($D138,'[1]Men Do Main Draw Prep'!$A$7:$V$39,9))</f>
        <v>0</v>
      </c>
      <c r="I139" s="266"/>
      <c r="J139" s="267" t="str">
        <f>IF(I139="a",E138,IF(I139="b",E140,""))</f>
        <v/>
      </c>
      <c r="K139" s="277"/>
      <c r="L139" s="263"/>
      <c r="M139" s="167"/>
      <c r="N139" s="286" t="str">
        <f>N64</f>
        <v/>
      </c>
      <c r="O139" s="285"/>
      <c r="P139" s="288"/>
      <c r="Q139" s="285"/>
      <c r="R139" s="169"/>
    </row>
    <row r="140" spans="1:18" s="157" customFormat="1" ht="9.6" customHeight="1">
      <c r="A140" s="171"/>
      <c r="B140" s="172"/>
      <c r="C140" s="172"/>
      <c r="D140" s="172"/>
      <c r="E140" s="267"/>
      <c r="F140" s="267"/>
      <c r="G140" s="267"/>
      <c r="H140" s="267"/>
      <c r="I140" s="268"/>
      <c r="J140" s="269" t="str">
        <f>UPPER(IF(OR(I141="a",I141="as"),E138,IF(OR(I141="b",I141="bs"),E142,)))</f>
        <v>CHUNG</v>
      </c>
      <c r="K140" s="282"/>
      <c r="L140" s="263"/>
      <c r="M140" s="167"/>
      <c r="N140" s="289" t="str">
        <f>N65</f>
        <v/>
      </c>
      <c r="O140" s="305"/>
      <c r="P140" s="288"/>
      <c r="Q140" s="285"/>
      <c r="R140" s="169"/>
    </row>
    <row r="141" spans="1:18" s="157" customFormat="1" ht="9.6" customHeight="1">
      <c r="A141" s="171"/>
      <c r="B141" s="172"/>
      <c r="C141" s="172"/>
      <c r="D141" s="172"/>
      <c r="E141" s="263"/>
      <c r="F141" s="263"/>
      <c r="G141" s="263"/>
      <c r="H141" s="271" t="s">
        <v>17</v>
      </c>
      <c r="I141" s="272" t="s">
        <v>52</v>
      </c>
      <c r="J141" s="273" t="str">
        <f>UPPER(IF(OR(I141="a",I141="as"),E139,IF(OR(I141="b",I141="bs"),E143,)))</f>
        <v>WARD</v>
      </c>
      <c r="K141" s="266"/>
      <c r="L141" s="263"/>
      <c r="M141" s="167"/>
      <c r="N141" s="288"/>
      <c r="O141" s="306"/>
      <c r="P141" s="292" t="str">
        <f>P66</f>
        <v/>
      </c>
      <c r="Q141" s="285"/>
      <c r="R141" s="169"/>
    </row>
    <row r="142" spans="1:18" s="157" customFormat="1" ht="9.6" customHeight="1">
      <c r="A142" s="160">
        <v>32</v>
      </c>
      <c r="B142" s="161">
        <f>IF($D142="","",VLOOKUP($D142,'[1]Men Do Main Draw Prep'!$A$7:$V$39,20))</f>
        <v>0</v>
      </c>
      <c r="C142" s="161">
        <f>IF($D142="","",VLOOKUP($D142,'[1]Men Do Main Draw Prep'!$A$7:$V$39,21))</f>
        <v>0</v>
      </c>
      <c r="D142" s="162">
        <v>2</v>
      </c>
      <c r="E142" s="261" t="str">
        <f>UPPER(IF($D142="","",VLOOKUP($D142,'[1]Men Do Main Draw Prep'!$A$7:$V$39,2)))</f>
        <v>CHUNG</v>
      </c>
      <c r="F142" s="261" t="str">
        <f>IF($D142="","",VLOOKUP($D142,'[1]Men Do Main Draw Prep'!$A$7:$V$39,3))</f>
        <v>Richard</v>
      </c>
      <c r="G142" s="261"/>
      <c r="H142" s="261">
        <f>IF($D142="","",VLOOKUP($D142,'[1]Men Do Main Draw Prep'!$A$7:$V$39,4))</f>
        <v>0</v>
      </c>
      <c r="I142" s="276"/>
      <c r="J142" s="263"/>
      <c r="K142" s="264"/>
      <c r="L142" s="278"/>
      <c r="M142" s="178"/>
      <c r="N142" s="288"/>
      <c r="O142" s="306"/>
      <c r="P142" s="289" t="str">
        <f>P67</f>
        <v/>
      </c>
      <c r="Q142" s="305"/>
      <c r="R142" s="169"/>
    </row>
    <row r="143" spans="1:18" s="157" customFormat="1" ht="9.6" customHeight="1">
      <c r="A143" s="171"/>
      <c r="B143" s="172"/>
      <c r="C143" s="172"/>
      <c r="D143" s="172"/>
      <c r="E143" s="261" t="str">
        <f>UPPER(IF($D142="","",VLOOKUP($D142,'[1]Men Do Main Draw Prep'!$A$7:$V$39,7)))</f>
        <v>WARD</v>
      </c>
      <c r="F143" s="261" t="str">
        <f>IF($D142="","",VLOOKUP($D142,'[1]Men Do Main Draw Prep'!$A$7:$V$39,8))</f>
        <v>Jerome</v>
      </c>
      <c r="G143" s="261"/>
      <c r="H143" s="261">
        <f>IF($D142="","",VLOOKUP($D142,'[1]Men Do Main Draw Prep'!$A$7:$V$39,9))</f>
        <v>0</v>
      </c>
      <c r="I143" s="266"/>
      <c r="J143" s="263"/>
      <c r="K143" s="264"/>
      <c r="L143" s="279"/>
      <c r="M143" s="188"/>
      <c r="N143" s="286" t="str">
        <f>N68</f>
        <v/>
      </c>
      <c r="O143" s="306"/>
      <c r="P143" s="288">
        <f>P68</f>
        <v>0</v>
      </c>
      <c r="Q143" s="285"/>
      <c r="R143" s="169"/>
    </row>
    <row r="144" spans="1:18" s="157" customFormat="1" ht="9.6" customHeight="1">
      <c r="A144" s="198"/>
      <c r="B144" s="199"/>
      <c r="C144" s="199"/>
      <c r="D144" s="200"/>
      <c r="E144" s="307"/>
      <c r="F144" s="307"/>
      <c r="G144" s="307"/>
      <c r="H144" s="307"/>
      <c r="I144" s="308"/>
      <c r="J144" s="309"/>
      <c r="K144" s="310"/>
      <c r="L144" s="309"/>
      <c r="M144" s="205"/>
      <c r="N144" s="289" t="str">
        <f>N69</f>
        <v/>
      </c>
      <c r="O144" s="311"/>
      <c r="P144" s="312"/>
      <c r="Q144" s="313"/>
      <c r="R144" s="169"/>
    </row>
    <row r="145" spans="1:18" s="210" customFormat="1" ht="6" customHeight="1">
      <c r="A145" s="198"/>
      <c r="B145" s="199"/>
      <c r="C145" s="199"/>
      <c r="D145" s="200"/>
      <c r="E145" s="201"/>
      <c r="F145" s="201"/>
      <c r="G145" s="206"/>
      <c r="H145" s="201"/>
      <c r="I145" s="203"/>
      <c r="J145" s="204"/>
      <c r="K145" s="205"/>
      <c r="L145" s="207"/>
      <c r="M145" s="208"/>
      <c r="N145" s="299"/>
      <c r="O145" s="300"/>
      <c r="P145" s="299"/>
      <c r="Q145" s="300"/>
      <c r="R145" s="209"/>
    </row>
    <row r="146" spans="1:18" s="222" customFormat="1" ht="10.5" customHeight="1">
      <c r="A146" s="211" t="s">
        <v>20</v>
      </c>
      <c r="B146" s="212"/>
      <c r="C146" s="213"/>
      <c r="D146" s="214" t="s">
        <v>21</v>
      </c>
      <c r="E146" s="215" t="s">
        <v>44</v>
      </c>
      <c r="F146" s="215"/>
      <c r="G146" s="215"/>
      <c r="H146" s="216"/>
      <c r="I146" s="215" t="s">
        <v>21</v>
      </c>
      <c r="J146" s="215" t="s">
        <v>45</v>
      </c>
      <c r="K146" s="217"/>
      <c r="L146" s="215" t="s">
        <v>24</v>
      </c>
      <c r="M146" s="218"/>
      <c r="N146" s="219" t="s">
        <v>25</v>
      </c>
      <c r="O146" s="219"/>
      <c r="P146" s="220">
        <f>P71</f>
        <v>0</v>
      </c>
      <c r="Q146" s="221"/>
    </row>
    <row r="147" spans="1:18" s="222" customFormat="1" ht="9" customHeight="1">
      <c r="A147" s="223" t="s">
        <v>26</v>
      </c>
      <c r="B147" s="224"/>
      <c r="C147" s="225">
        <f>C72</f>
        <v>0</v>
      </c>
      <c r="D147" s="226">
        <v>1</v>
      </c>
      <c r="E147" s="227" t="str">
        <f t="shared" ref="E147:G154" si="0">E72</f>
        <v>DUKE</v>
      </c>
      <c r="F147" s="228">
        <f t="shared" si="0"/>
        <v>5</v>
      </c>
      <c r="G147" s="228" t="str">
        <f t="shared" si="0"/>
        <v>ROBINSON</v>
      </c>
      <c r="H147" s="229"/>
      <c r="I147" s="230" t="s">
        <v>27</v>
      </c>
      <c r="J147" s="224">
        <f t="shared" ref="J147:J154" si="1">J72</f>
        <v>0</v>
      </c>
      <c r="K147" s="231"/>
      <c r="L147" s="224">
        <f t="shared" ref="L147:L154" si="2">L72</f>
        <v>0</v>
      </c>
      <c r="M147" s="232"/>
      <c r="N147" s="233" t="s">
        <v>46</v>
      </c>
      <c r="O147" s="234"/>
      <c r="P147" s="234"/>
      <c r="Q147" s="235"/>
    </row>
    <row r="148" spans="1:18" s="222" customFormat="1" ht="9" customHeight="1">
      <c r="A148" s="223" t="s">
        <v>29</v>
      </c>
      <c r="B148" s="224"/>
      <c r="C148" s="225">
        <f>C73</f>
        <v>0</v>
      </c>
      <c r="D148" s="226"/>
      <c r="E148" s="227" t="str">
        <f t="shared" si="0"/>
        <v>LEWIS</v>
      </c>
      <c r="F148" s="228">
        <f t="shared" si="0"/>
        <v>0</v>
      </c>
      <c r="G148" s="228" t="str">
        <f t="shared" si="0"/>
        <v>ALEXIS</v>
      </c>
      <c r="H148" s="229"/>
      <c r="I148" s="230"/>
      <c r="J148" s="224">
        <f t="shared" si="1"/>
        <v>0</v>
      </c>
      <c r="K148" s="231"/>
      <c r="L148" s="224">
        <f t="shared" si="2"/>
        <v>0</v>
      </c>
      <c r="M148" s="232"/>
      <c r="N148" s="236">
        <f>N73</f>
        <v>0</v>
      </c>
      <c r="O148" s="237"/>
      <c r="P148" s="236"/>
      <c r="Q148" s="238"/>
    </row>
    <row r="149" spans="1:18" s="222" customFormat="1" ht="9" customHeight="1">
      <c r="A149" s="239" t="s">
        <v>31</v>
      </c>
      <c r="B149" s="236"/>
      <c r="C149" s="240">
        <f>C74</f>
        <v>0</v>
      </c>
      <c r="D149" s="226">
        <v>2</v>
      </c>
      <c r="E149" s="227" t="str">
        <f t="shared" si="0"/>
        <v>CHUNG</v>
      </c>
      <c r="F149" s="228">
        <f t="shared" si="0"/>
        <v>6</v>
      </c>
      <c r="G149" s="228" t="str">
        <f t="shared" si="0"/>
        <v>MOHAMMED</v>
      </c>
      <c r="H149" s="229"/>
      <c r="I149" s="230" t="s">
        <v>30</v>
      </c>
      <c r="J149" s="224">
        <f t="shared" si="1"/>
        <v>0</v>
      </c>
      <c r="K149" s="231"/>
      <c r="L149" s="224">
        <f t="shared" si="2"/>
        <v>0</v>
      </c>
      <c r="M149" s="232"/>
      <c r="N149" s="233" t="s">
        <v>33</v>
      </c>
      <c r="O149" s="234"/>
      <c r="P149" s="234"/>
      <c r="Q149" s="235"/>
    </row>
    <row r="150" spans="1:18" s="222" customFormat="1" ht="9" customHeight="1">
      <c r="A150" s="241"/>
      <c r="B150" s="242"/>
      <c r="C150" s="243"/>
      <c r="D150" s="226"/>
      <c r="E150" s="227" t="str">
        <f t="shared" si="0"/>
        <v>WARD</v>
      </c>
      <c r="F150" s="228">
        <f t="shared" si="0"/>
        <v>0</v>
      </c>
      <c r="G150" s="228" t="str">
        <f t="shared" si="0"/>
        <v>SANCHEZ</v>
      </c>
      <c r="H150" s="229"/>
      <c r="I150" s="230"/>
      <c r="J150" s="224">
        <f t="shared" si="1"/>
        <v>0</v>
      </c>
      <c r="K150" s="231"/>
      <c r="L150" s="224">
        <f t="shared" si="2"/>
        <v>0</v>
      </c>
      <c r="M150" s="232"/>
      <c r="N150" s="224"/>
      <c r="O150" s="231"/>
      <c r="P150" s="224"/>
      <c r="Q150" s="232"/>
    </row>
    <row r="151" spans="1:18" s="222" customFormat="1" ht="9" customHeight="1">
      <c r="A151" s="244" t="s">
        <v>35</v>
      </c>
      <c r="B151" s="245"/>
      <c r="C151" s="246"/>
      <c r="D151" s="226">
        <v>3</v>
      </c>
      <c r="E151" s="227" t="str">
        <f t="shared" si="0"/>
        <v>MOHAMMED</v>
      </c>
      <c r="F151" s="228">
        <f t="shared" si="0"/>
        <v>7</v>
      </c>
      <c r="G151" s="228" t="str">
        <f t="shared" si="0"/>
        <v>FRANCIS</v>
      </c>
      <c r="H151" s="229"/>
      <c r="I151" s="230" t="s">
        <v>32</v>
      </c>
      <c r="J151" s="224">
        <f t="shared" si="1"/>
        <v>0</v>
      </c>
      <c r="K151" s="231"/>
      <c r="L151" s="224">
        <f t="shared" si="2"/>
        <v>0</v>
      </c>
      <c r="M151" s="232"/>
      <c r="N151" s="236">
        <f>N76</f>
        <v>0</v>
      </c>
      <c r="O151" s="237"/>
      <c r="P151" s="236"/>
      <c r="Q151" s="238"/>
    </row>
    <row r="152" spans="1:18" s="222" customFormat="1" ht="9" customHeight="1">
      <c r="A152" s="223" t="s">
        <v>26</v>
      </c>
      <c r="B152" s="224"/>
      <c r="C152" s="225">
        <f>C77</f>
        <v>0</v>
      </c>
      <c r="D152" s="226"/>
      <c r="E152" s="227" t="str">
        <f t="shared" si="0"/>
        <v>WILSON</v>
      </c>
      <c r="F152" s="228">
        <f t="shared" si="0"/>
        <v>0</v>
      </c>
      <c r="G152" s="228" t="str">
        <f t="shared" si="0"/>
        <v>CAESAR</v>
      </c>
      <c r="H152" s="229"/>
      <c r="I152" s="230"/>
      <c r="J152" s="224">
        <f t="shared" si="1"/>
        <v>0</v>
      </c>
      <c r="K152" s="231"/>
      <c r="L152" s="224">
        <f t="shared" si="2"/>
        <v>0</v>
      </c>
      <c r="M152" s="232"/>
      <c r="N152" s="233" t="s">
        <v>38</v>
      </c>
      <c r="O152" s="234"/>
      <c r="P152" s="234"/>
      <c r="Q152" s="235"/>
    </row>
    <row r="153" spans="1:18" s="222" customFormat="1" ht="9" customHeight="1">
      <c r="A153" s="223" t="s">
        <v>39</v>
      </c>
      <c r="B153" s="224"/>
      <c r="C153" s="225">
        <f>C78</f>
        <v>0</v>
      </c>
      <c r="D153" s="226">
        <v>4</v>
      </c>
      <c r="E153" s="227" t="str">
        <f t="shared" si="0"/>
        <v>MOONASAR</v>
      </c>
      <c r="F153" s="228">
        <f t="shared" si="0"/>
        <v>8</v>
      </c>
      <c r="G153" s="228" t="str">
        <f t="shared" si="0"/>
        <v>VALENTINE</v>
      </c>
      <c r="H153" s="229"/>
      <c r="I153" s="230" t="s">
        <v>34</v>
      </c>
      <c r="J153" s="224">
        <f t="shared" si="1"/>
        <v>0</v>
      </c>
      <c r="K153" s="231"/>
      <c r="L153" s="224">
        <f t="shared" si="2"/>
        <v>0</v>
      </c>
      <c r="M153" s="232"/>
      <c r="N153" s="224"/>
      <c r="O153" s="231"/>
      <c r="P153" s="224"/>
      <c r="Q153" s="232"/>
    </row>
    <row r="154" spans="1:18" s="222" customFormat="1" ht="7.5" customHeight="1">
      <c r="A154" s="239" t="s">
        <v>41</v>
      </c>
      <c r="B154" s="236"/>
      <c r="C154" s="240">
        <f>C79</f>
        <v>0</v>
      </c>
      <c r="D154" s="249"/>
      <c r="E154" s="250" t="str">
        <f t="shared" si="0"/>
        <v>MAHASE</v>
      </c>
      <c r="F154" s="251">
        <f t="shared" si="0"/>
        <v>0</v>
      </c>
      <c r="G154" s="251" t="str">
        <f t="shared" si="0"/>
        <v>VILLAROUL</v>
      </c>
      <c r="H154" s="252"/>
      <c r="I154" s="253"/>
      <c r="J154" s="236">
        <f t="shared" si="1"/>
        <v>0</v>
      </c>
      <c r="K154" s="237"/>
      <c r="L154" s="236">
        <f t="shared" si="2"/>
        <v>0</v>
      </c>
      <c r="M154" s="238"/>
      <c r="N154" s="236" t="str">
        <f>N79</f>
        <v>Chester Dalrymple</v>
      </c>
      <c r="O154" s="237"/>
      <c r="P154" s="236"/>
      <c r="Q154" s="238"/>
    </row>
  </sheetData>
  <mergeCells count="2">
    <mergeCell ref="G2:N2"/>
    <mergeCell ref="A4:C4"/>
  </mergeCells>
  <conditionalFormatting sqref="B7 B11 B15 B19 B23 B27 B31 B35 B39 B43 B47 B51 B55 B59 B63 B67 B82 B86 B90 B94 B98 B102 B106 B110 B114 B118 B122 B126 B130 B134 B138 B142">
    <cfRule type="cellIs" dxfId="105" priority="1" stopIfTrue="1" operator="equal">
      <formula>"DA"</formula>
    </cfRule>
  </conditionalFormatting>
  <conditionalFormatting sqref="H10 H58 H42 H50 H34 H26 H18 H66 J30 L22 N38 J62 J46 L54 J14 H85 H133 H117 H125 H109 H101 H93 H141 J105 L97 N113 J137 J121 L129 J89 N67">
    <cfRule type="expression" dxfId="104" priority="2" stopIfTrue="1">
      <formula>AND($N$1="CU",H10="Umpire")</formula>
    </cfRule>
    <cfRule type="expression" dxfId="103" priority="3" stopIfTrue="1">
      <formula>AND($N$1="CU",H10&lt;&gt;"Umpire",I10&lt;&gt;"")</formula>
    </cfRule>
    <cfRule type="expression" dxfId="102" priority="4" stopIfTrue="1">
      <formula>AND($N$1="CU",H10&lt;&gt;"Umpire")</formula>
    </cfRule>
  </conditionalFormatting>
  <conditionalFormatting sqref="L13 L29 L45 L61 N21 N53 P37 J9 J17 J25 J33 J41 J49 J57 J65 L88 L104 L120 L136 N96 N128 P112 J84 J92 J100 J108 J116 J124 J132 J140">
    <cfRule type="expression" dxfId="101" priority="5" stopIfTrue="1">
      <formula>I10="as"</formula>
    </cfRule>
    <cfRule type="expression" dxfId="100" priority="6" stopIfTrue="1">
      <formula>I10="bs"</formula>
    </cfRule>
  </conditionalFormatting>
  <conditionalFormatting sqref="L14 L30 L46 L62 N22 N54 P38 J10 J18 J26 J34 J42 J50 J58 J66 L89 L105 L121 L137 N97 N129 P113 J85 J93 J101 J109 J117 J125 J133 J141">
    <cfRule type="expression" dxfId="99" priority="7" stopIfTrue="1">
      <formula>I10="as"</formula>
    </cfRule>
    <cfRule type="expression" dxfId="98" priority="8" stopIfTrue="1">
      <formula>I10="bs"</formula>
    </cfRule>
  </conditionalFormatting>
  <conditionalFormatting sqref="I10 I18 I26 I34 I42 I50 I58 I66 K62 K46 K30 K14 M22 M54 O38 I85 I93 I101 I109 I117 I125 I133 I141 K137 K121 K105 K89 M97 M129 O113 O67">
    <cfRule type="expression" dxfId="97" priority="9" stopIfTrue="1">
      <formula>$N$1="CU"</formula>
    </cfRule>
  </conditionalFormatting>
  <conditionalFormatting sqref="E7 E11 E15 E19 E23 E27 E31 E35 E39 E43 E47 E51 E55 E59 E63 E67 E82 E86 E90 E94 E98 E102 E106 E110 E114 E118 E122 E126 E130 E134 E138 E142">
    <cfRule type="cellIs" dxfId="96" priority="10" stopIfTrue="1" operator="equal">
      <formula>"Bye"</formula>
    </cfRule>
  </conditionalFormatting>
  <conditionalFormatting sqref="D7 D11 D15 D19 D23 D27 D31 D35 D39 D43 D47 D51 D55 D59 D63 D67 D82 D86 D90 D94 D98 D102 D106 D110 D114 D118 D122 D126 D130 D134 D138 D142">
    <cfRule type="cellIs" dxfId="95" priority="11" stopIfTrue="1" operator="lessThan">
      <formula>9</formula>
    </cfRule>
  </conditionalFormatting>
  <conditionalFormatting sqref="N65">
    <cfRule type="expression" dxfId="94" priority="12" stopIfTrue="1">
      <formula>O38="as"</formula>
    </cfRule>
    <cfRule type="expression" dxfId="93" priority="13" stopIfTrue="1">
      <formula>O38="bs"</formula>
    </cfRule>
  </conditionalFormatting>
  <conditionalFormatting sqref="N69">
    <cfRule type="expression" dxfId="92" priority="14" stopIfTrue="1">
      <formula>O113="as"</formula>
    </cfRule>
    <cfRule type="expression" dxfId="91" priority="15" stopIfTrue="1">
      <formula>O113="bs"</formula>
    </cfRule>
  </conditionalFormatting>
  <conditionalFormatting sqref="N64">
    <cfRule type="expression" dxfId="90" priority="16" stopIfTrue="1">
      <formula>O38="as"</formula>
    </cfRule>
    <cfRule type="expression" dxfId="89" priority="17" stopIfTrue="1">
      <formula>O38="bs"</formula>
    </cfRule>
  </conditionalFormatting>
  <conditionalFormatting sqref="N68">
    <cfRule type="expression" dxfId="88" priority="18" stopIfTrue="1">
      <formula>O113="as"</formula>
    </cfRule>
    <cfRule type="expression" dxfId="87" priority="19" stopIfTrue="1">
      <formula>O113="bs"</formula>
    </cfRule>
  </conditionalFormatting>
  <conditionalFormatting sqref="P67">
    <cfRule type="expression" dxfId="86" priority="20" stopIfTrue="1">
      <formula>O67="as"</formula>
    </cfRule>
    <cfRule type="expression" dxfId="85" priority="21" stopIfTrue="1">
      <formula>O67="bs"</formula>
    </cfRule>
  </conditionalFormatting>
  <conditionalFormatting sqref="P66">
    <cfRule type="expression" dxfId="84" priority="22" stopIfTrue="1">
      <formula>O67="as"</formula>
    </cfRule>
    <cfRule type="expression" dxfId="83" priority="23" stopIfTrue="1">
      <formula>O67="bs"</formula>
    </cfRule>
  </conditionalFormatting>
  <conditionalFormatting sqref="P142">
    <cfRule type="expression" dxfId="82" priority="24" stopIfTrue="1">
      <formula>O67="as"</formula>
    </cfRule>
    <cfRule type="expression" dxfId="81" priority="25" stopIfTrue="1">
      <formula>O67="bs"</formula>
    </cfRule>
  </conditionalFormatting>
  <conditionalFormatting sqref="N140">
    <cfRule type="expression" dxfId="80" priority="26" stopIfTrue="1">
      <formula>O38="as"</formula>
    </cfRule>
    <cfRule type="expression" dxfId="79" priority="27" stopIfTrue="1">
      <formula>O38="bs"</formula>
    </cfRule>
  </conditionalFormatting>
  <conditionalFormatting sqref="N144">
    <cfRule type="expression" dxfId="78" priority="28" stopIfTrue="1">
      <formula>O113="as"</formula>
    </cfRule>
    <cfRule type="expression" dxfId="77" priority="29" stopIfTrue="1">
      <formula>O113="bs"</formula>
    </cfRule>
  </conditionalFormatting>
  <conditionalFormatting sqref="N139">
    <cfRule type="expression" dxfId="76" priority="30" stopIfTrue="1">
      <formula>O38="as"</formula>
    </cfRule>
    <cfRule type="expression" dxfId="75" priority="31" stopIfTrue="1">
      <formula>O38="bs"</formula>
    </cfRule>
  </conditionalFormatting>
  <conditionalFormatting sqref="N143">
    <cfRule type="expression" dxfId="74" priority="32" stopIfTrue="1">
      <formula>O113="as"</formula>
    </cfRule>
    <cfRule type="expression" dxfId="73" priority="33" stopIfTrue="1">
      <formula>O113="bs"</formula>
    </cfRule>
  </conditionalFormatting>
  <conditionalFormatting sqref="P141">
    <cfRule type="expression" dxfId="72" priority="34" stopIfTrue="1">
      <formula>O67="as"</formula>
    </cfRule>
    <cfRule type="expression" dxfId="71" priority="35" stopIfTrue="1">
      <formula>O67="bs"</formula>
    </cfRule>
  </conditionalFormatting>
  <printOptions horizontalCentered="1"/>
  <pageMargins left="0.35" right="0.35" top="0.39" bottom="0.39" header="0" footer="0"/>
  <pageSetup paperSize="9" orientation="portrait" horizontalDpi="300" verticalDpi="300" r:id="rId1"/>
  <headerFooter alignWithMargins="0"/>
  <rowBreaks count="1" manualBreakCount="1">
    <brk id="79" max="16383" man="1"/>
  </rowBreaks>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H58 JD58 SZ58 ACV58 AMR58 AWN58 BGJ58 BQF58 CAB58 CJX58 CTT58 DDP58 DNL58 DXH58 EHD58 EQZ58 FAV58 FKR58 FUN58 GEJ58 GOF58 GYB58 HHX58 HRT58 IBP58 ILL58 IVH58 JFD58 JOZ58 JYV58 KIR58 KSN58 LCJ58 LMF58 LWB58 MFX58 MPT58 MZP58 NJL58 NTH58 ODD58 OMZ58 OWV58 PGR58 PQN58 QAJ58 QKF58 QUB58 RDX58 RNT58 RXP58 SHL58 SRH58 TBD58 TKZ58 TUV58 UER58 UON58 UYJ58 VIF58 VSB58 WBX58 WLT58 WVP58 H65594 JD65594 SZ65594 ACV65594 AMR65594 AWN65594 BGJ65594 BQF65594 CAB65594 CJX65594 CTT65594 DDP65594 DNL65594 DXH65594 EHD65594 EQZ65594 FAV65594 FKR65594 FUN65594 GEJ65594 GOF65594 GYB65594 HHX65594 HRT65594 IBP65594 ILL65594 IVH65594 JFD65594 JOZ65594 JYV65594 KIR65594 KSN65594 LCJ65594 LMF65594 LWB65594 MFX65594 MPT65594 MZP65594 NJL65594 NTH65594 ODD65594 OMZ65594 OWV65594 PGR65594 PQN65594 QAJ65594 QKF65594 QUB65594 RDX65594 RNT65594 RXP65594 SHL65594 SRH65594 TBD65594 TKZ65594 TUV65594 UER65594 UON65594 UYJ65594 VIF65594 VSB65594 WBX65594 WLT65594 WVP65594 H131130 JD131130 SZ131130 ACV131130 AMR131130 AWN131130 BGJ131130 BQF131130 CAB131130 CJX131130 CTT131130 DDP131130 DNL131130 DXH131130 EHD131130 EQZ131130 FAV131130 FKR131130 FUN131130 GEJ131130 GOF131130 GYB131130 HHX131130 HRT131130 IBP131130 ILL131130 IVH131130 JFD131130 JOZ131130 JYV131130 KIR131130 KSN131130 LCJ131130 LMF131130 LWB131130 MFX131130 MPT131130 MZP131130 NJL131130 NTH131130 ODD131130 OMZ131130 OWV131130 PGR131130 PQN131130 QAJ131130 QKF131130 QUB131130 RDX131130 RNT131130 RXP131130 SHL131130 SRH131130 TBD131130 TKZ131130 TUV131130 UER131130 UON131130 UYJ131130 VIF131130 VSB131130 WBX131130 WLT131130 WVP131130 H196666 JD196666 SZ196666 ACV196666 AMR196666 AWN196666 BGJ196666 BQF196666 CAB196666 CJX196666 CTT196666 DDP196666 DNL196666 DXH196666 EHD196666 EQZ196666 FAV196666 FKR196666 FUN196666 GEJ196666 GOF196666 GYB196666 HHX196666 HRT196666 IBP196666 ILL196666 IVH196666 JFD196666 JOZ196666 JYV196666 KIR196666 KSN196666 LCJ196666 LMF196666 LWB196666 MFX196666 MPT196666 MZP196666 NJL196666 NTH196666 ODD196666 OMZ196666 OWV196666 PGR196666 PQN196666 QAJ196666 QKF196666 QUB196666 RDX196666 RNT196666 RXP196666 SHL196666 SRH196666 TBD196666 TKZ196666 TUV196666 UER196666 UON196666 UYJ196666 VIF196666 VSB196666 WBX196666 WLT196666 WVP196666 H262202 JD262202 SZ262202 ACV262202 AMR262202 AWN262202 BGJ262202 BQF262202 CAB262202 CJX262202 CTT262202 DDP262202 DNL262202 DXH262202 EHD262202 EQZ262202 FAV262202 FKR262202 FUN262202 GEJ262202 GOF262202 GYB262202 HHX262202 HRT262202 IBP262202 ILL262202 IVH262202 JFD262202 JOZ262202 JYV262202 KIR262202 KSN262202 LCJ262202 LMF262202 LWB262202 MFX262202 MPT262202 MZP262202 NJL262202 NTH262202 ODD262202 OMZ262202 OWV262202 PGR262202 PQN262202 QAJ262202 QKF262202 QUB262202 RDX262202 RNT262202 RXP262202 SHL262202 SRH262202 TBD262202 TKZ262202 TUV262202 UER262202 UON262202 UYJ262202 VIF262202 VSB262202 WBX262202 WLT262202 WVP262202 H327738 JD327738 SZ327738 ACV327738 AMR327738 AWN327738 BGJ327738 BQF327738 CAB327738 CJX327738 CTT327738 DDP327738 DNL327738 DXH327738 EHD327738 EQZ327738 FAV327738 FKR327738 FUN327738 GEJ327738 GOF327738 GYB327738 HHX327738 HRT327738 IBP327738 ILL327738 IVH327738 JFD327738 JOZ327738 JYV327738 KIR327738 KSN327738 LCJ327738 LMF327738 LWB327738 MFX327738 MPT327738 MZP327738 NJL327738 NTH327738 ODD327738 OMZ327738 OWV327738 PGR327738 PQN327738 QAJ327738 QKF327738 QUB327738 RDX327738 RNT327738 RXP327738 SHL327738 SRH327738 TBD327738 TKZ327738 TUV327738 UER327738 UON327738 UYJ327738 VIF327738 VSB327738 WBX327738 WLT327738 WVP327738 H393274 JD393274 SZ393274 ACV393274 AMR393274 AWN393274 BGJ393274 BQF393274 CAB393274 CJX393274 CTT393274 DDP393274 DNL393274 DXH393274 EHD393274 EQZ393274 FAV393274 FKR393274 FUN393274 GEJ393274 GOF393274 GYB393274 HHX393274 HRT393274 IBP393274 ILL393274 IVH393274 JFD393274 JOZ393274 JYV393274 KIR393274 KSN393274 LCJ393274 LMF393274 LWB393274 MFX393274 MPT393274 MZP393274 NJL393274 NTH393274 ODD393274 OMZ393274 OWV393274 PGR393274 PQN393274 QAJ393274 QKF393274 QUB393274 RDX393274 RNT393274 RXP393274 SHL393274 SRH393274 TBD393274 TKZ393274 TUV393274 UER393274 UON393274 UYJ393274 VIF393274 VSB393274 WBX393274 WLT393274 WVP393274 H458810 JD458810 SZ458810 ACV458810 AMR458810 AWN458810 BGJ458810 BQF458810 CAB458810 CJX458810 CTT458810 DDP458810 DNL458810 DXH458810 EHD458810 EQZ458810 FAV458810 FKR458810 FUN458810 GEJ458810 GOF458810 GYB458810 HHX458810 HRT458810 IBP458810 ILL458810 IVH458810 JFD458810 JOZ458810 JYV458810 KIR458810 KSN458810 LCJ458810 LMF458810 LWB458810 MFX458810 MPT458810 MZP458810 NJL458810 NTH458810 ODD458810 OMZ458810 OWV458810 PGR458810 PQN458810 QAJ458810 QKF458810 QUB458810 RDX458810 RNT458810 RXP458810 SHL458810 SRH458810 TBD458810 TKZ458810 TUV458810 UER458810 UON458810 UYJ458810 VIF458810 VSB458810 WBX458810 WLT458810 WVP458810 H524346 JD524346 SZ524346 ACV524346 AMR524346 AWN524346 BGJ524346 BQF524346 CAB524346 CJX524346 CTT524346 DDP524346 DNL524346 DXH524346 EHD524346 EQZ524346 FAV524346 FKR524346 FUN524346 GEJ524346 GOF524346 GYB524346 HHX524346 HRT524346 IBP524346 ILL524346 IVH524346 JFD524346 JOZ524346 JYV524346 KIR524346 KSN524346 LCJ524346 LMF524346 LWB524346 MFX524346 MPT524346 MZP524346 NJL524346 NTH524346 ODD524346 OMZ524346 OWV524346 PGR524346 PQN524346 QAJ524346 QKF524346 QUB524346 RDX524346 RNT524346 RXP524346 SHL524346 SRH524346 TBD524346 TKZ524346 TUV524346 UER524346 UON524346 UYJ524346 VIF524346 VSB524346 WBX524346 WLT524346 WVP524346 H589882 JD589882 SZ589882 ACV589882 AMR589882 AWN589882 BGJ589882 BQF589882 CAB589882 CJX589882 CTT589882 DDP589882 DNL589882 DXH589882 EHD589882 EQZ589882 FAV589882 FKR589882 FUN589882 GEJ589882 GOF589882 GYB589882 HHX589882 HRT589882 IBP589882 ILL589882 IVH589882 JFD589882 JOZ589882 JYV589882 KIR589882 KSN589882 LCJ589882 LMF589882 LWB589882 MFX589882 MPT589882 MZP589882 NJL589882 NTH589882 ODD589882 OMZ589882 OWV589882 PGR589882 PQN589882 QAJ589882 QKF589882 QUB589882 RDX589882 RNT589882 RXP589882 SHL589882 SRH589882 TBD589882 TKZ589882 TUV589882 UER589882 UON589882 UYJ589882 VIF589882 VSB589882 WBX589882 WLT589882 WVP589882 H655418 JD655418 SZ655418 ACV655418 AMR655418 AWN655418 BGJ655418 BQF655418 CAB655418 CJX655418 CTT655418 DDP655418 DNL655418 DXH655418 EHD655418 EQZ655418 FAV655418 FKR655418 FUN655418 GEJ655418 GOF655418 GYB655418 HHX655418 HRT655418 IBP655418 ILL655418 IVH655418 JFD655418 JOZ655418 JYV655418 KIR655418 KSN655418 LCJ655418 LMF655418 LWB655418 MFX655418 MPT655418 MZP655418 NJL655418 NTH655418 ODD655418 OMZ655418 OWV655418 PGR655418 PQN655418 QAJ655418 QKF655418 QUB655418 RDX655418 RNT655418 RXP655418 SHL655418 SRH655418 TBD655418 TKZ655418 TUV655418 UER655418 UON655418 UYJ655418 VIF655418 VSB655418 WBX655418 WLT655418 WVP655418 H720954 JD720954 SZ720954 ACV720954 AMR720954 AWN720954 BGJ720954 BQF720954 CAB720954 CJX720954 CTT720954 DDP720954 DNL720954 DXH720954 EHD720954 EQZ720954 FAV720954 FKR720954 FUN720954 GEJ720954 GOF720954 GYB720954 HHX720954 HRT720954 IBP720954 ILL720954 IVH720954 JFD720954 JOZ720954 JYV720954 KIR720954 KSN720954 LCJ720954 LMF720954 LWB720954 MFX720954 MPT720954 MZP720954 NJL720954 NTH720954 ODD720954 OMZ720954 OWV720954 PGR720954 PQN720954 QAJ720954 QKF720954 QUB720954 RDX720954 RNT720954 RXP720954 SHL720954 SRH720954 TBD720954 TKZ720954 TUV720954 UER720954 UON720954 UYJ720954 VIF720954 VSB720954 WBX720954 WLT720954 WVP720954 H786490 JD786490 SZ786490 ACV786490 AMR786490 AWN786490 BGJ786490 BQF786490 CAB786490 CJX786490 CTT786490 DDP786490 DNL786490 DXH786490 EHD786490 EQZ786490 FAV786490 FKR786490 FUN786490 GEJ786490 GOF786490 GYB786490 HHX786490 HRT786490 IBP786490 ILL786490 IVH786490 JFD786490 JOZ786490 JYV786490 KIR786490 KSN786490 LCJ786490 LMF786490 LWB786490 MFX786490 MPT786490 MZP786490 NJL786490 NTH786490 ODD786490 OMZ786490 OWV786490 PGR786490 PQN786490 QAJ786490 QKF786490 QUB786490 RDX786490 RNT786490 RXP786490 SHL786490 SRH786490 TBD786490 TKZ786490 TUV786490 UER786490 UON786490 UYJ786490 VIF786490 VSB786490 WBX786490 WLT786490 WVP786490 H852026 JD852026 SZ852026 ACV852026 AMR852026 AWN852026 BGJ852026 BQF852026 CAB852026 CJX852026 CTT852026 DDP852026 DNL852026 DXH852026 EHD852026 EQZ852026 FAV852026 FKR852026 FUN852026 GEJ852026 GOF852026 GYB852026 HHX852026 HRT852026 IBP852026 ILL852026 IVH852026 JFD852026 JOZ852026 JYV852026 KIR852026 KSN852026 LCJ852026 LMF852026 LWB852026 MFX852026 MPT852026 MZP852026 NJL852026 NTH852026 ODD852026 OMZ852026 OWV852026 PGR852026 PQN852026 QAJ852026 QKF852026 QUB852026 RDX852026 RNT852026 RXP852026 SHL852026 SRH852026 TBD852026 TKZ852026 TUV852026 UER852026 UON852026 UYJ852026 VIF852026 VSB852026 WBX852026 WLT852026 WVP852026 H917562 JD917562 SZ917562 ACV917562 AMR917562 AWN917562 BGJ917562 BQF917562 CAB917562 CJX917562 CTT917562 DDP917562 DNL917562 DXH917562 EHD917562 EQZ917562 FAV917562 FKR917562 FUN917562 GEJ917562 GOF917562 GYB917562 HHX917562 HRT917562 IBP917562 ILL917562 IVH917562 JFD917562 JOZ917562 JYV917562 KIR917562 KSN917562 LCJ917562 LMF917562 LWB917562 MFX917562 MPT917562 MZP917562 NJL917562 NTH917562 ODD917562 OMZ917562 OWV917562 PGR917562 PQN917562 QAJ917562 QKF917562 QUB917562 RDX917562 RNT917562 RXP917562 SHL917562 SRH917562 TBD917562 TKZ917562 TUV917562 UER917562 UON917562 UYJ917562 VIF917562 VSB917562 WBX917562 WLT917562 WVP917562 H983098 JD983098 SZ983098 ACV983098 AMR983098 AWN983098 BGJ983098 BQF983098 CAB983098 CJX983098 CTT983098 DDP983098 DNL983098 DXH983098 EHD983098 EQZ983098 FAV983098 FKR983098 FUN983098 GEJ983098 GOF983098 GYB983098 HHX983098 HRT983098 IBP983098 ILL983098 IVH983098 JFD983098 JOZ983098 JYV983098 KIR983098 KSN983098 LCJ983098 LMF983098 LWB983098 MFX983098 MPT983098 MZP983098 NJL983098 NTH983098 ODD983098 OMZ983098 OWV983098 PGR983098 PQN983098 QAJ983098 QKF983098 QUB983098 RDX983098 RNT983098 RXP983098 SHL983098 SRH983098 TBD983098 TKZ983098 TUV983098 UER983098 UON983098 UYJ983098 VIF983098 VSB983098 WBX983098 WLT983098 WVP983098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H65586 JD65586 SZ65586 ACV65586 AMR65586 AWN65586 BGJ65586 BQF65586 CAB65586 CJX65586 CTT65586 DDP65586 DNL65586 DXH65586 EHD65586 EQZ65586 FAV65586 FKR65586 FUN65586 GEJ65586 GOF65586 GYB65586 HHX65586 HRT65586 IBP65586 ILL65586 IVH65586 JFD65586 JOZ65586 JYV65586 KIR65586 KSN65586 LCJ65586 LMF65586 LWB65586 MFX65586 MPT65586 MZP65586 NJL65586 NTH65586 ODD65586 OMZ65586 OWV65586 PGR65586 PQN65586 QAJ65586 QKF65586 QUB65586 RDX65586 RNT65586 RXP65586 SHL65586 SRH65586 TBD65586 TKZ65586 TUV65586 UER65586 UON65586 UYJ65586 VIF65586 VSB65586 WBX65586 WLT65586 WVP65586 H131122 JD131122 SZ131122 ACV131122 AMR131122 AWN131122 BGJ131122 BQF131122 CAB131122 CJX131122 CTT131122 DDP131122 DNL131122 DXH131122 EHD131122 EQZ131122 FAV131122 FKR131122 FUN131122 GEJ131122 GOF131122 GYB131122 HHX131122 HRT131122 IBP131122 ILL131122 IVH131122 JFD131122 JOZ131122 JYV131122 KIR131122 KSN131122 LCJ131122 LMF131122 LWB131122 MFX131122 MPT131122 MZP131122 NJL131122 NTH131122 ODD131122 OMZ131122 OWV131122 PGR131122 PQN131122 QAJ131122 QKF131122 QUB131122 RDX131122 RNT131122 RXP131122 SHL131122 SRH131122 TBD131122 TKZ131122 TUV131122 UER131122 UON131122 UYJ131122 VIF131122 VSB131122 WBX131122 WLT131122 WVP131122 H196658 JD196658 SZ196658 ACV196658 AMR196658 AWN196658 BGJ196658 BQF196658 CAB196658 CJX196658 CTT196658 DDP196658 DNL196658 DXH196658 EHD196658 EQZ196658 FAV196658 FKR196658 FUN196658 GEJ196658 GOF196658 GYB196658 HHX196658 HRT196658 IBP196658 ILL196658 IVH196658 JFD196658 JOZ196658 JYV196658 KIR196658 KSN196658 LCJ196658 LMF196658 LWB196658 MFX196658 MPT196658 MZP196658 NJL196658 NTH196658 ODD196658 OMZ196658 OWV196658 PGR196658 PQN196658 QAJ196658 QKF196658 QUB196658 RDX196658 RNT196658 RXP196658 SHL196658 SRH196658 TBD196658 TKZ196658 TUV196658 UER196658 UON196658 UYJ196658 VIF196658 VSB196658 WBX196658 WLT196658 WVP196658 H262194 JD262194 SZ262194 ACV262194 AMR262194 AWN262194 BGJ262194 BQF262194 CAB262194 CJX262194 CTT262194 DDP262194 DNL262194 DXH262194 EHD262194 EQZ262194 FAV262194 FKR262194 FUN262194 GEJ262194 GOF262194 GYB262194 HHX262194 HRT262194 IBP262194 ILL262194 IVH262194 JFD262194 JOZ262194 JYV262194 KIR262194 KSN262194 LCJ262194 LMF262194 LWB262194 MFX262194 MPT262194 MZP262194 NJL262194 NTH262194 ODD262194 OMZ262194 OWV262194 PGR262194 PQN262194 QAJ262194 QKF262194 QUB262194 RDX262194 RNT262194 RXP262194 SHL262194 SRH262194 TBD262194 TKZ262194 TUV262194 UER262194 UON262194 UYJ262194 VIF262194 VSB262194 WBX262194 WLT262194 WVP262194 H327730 JD327730 SZ327730 ACV327730 AMR327730 AWN327730 BGJ327730 BQF327730 CAB327730 CJX327730 CTT327730 DDP327730 DNL327730 DXH327730 EHD327730 EQZ327730 FAV327730 FKR327730 FUN327730 GEJ327730 GOF327730 GYB327730 HHX327730 HRT327730 IBP327730 ILL327730 IVH327730 JFD327730 JOZ327730 JYV327730 KIR327730 KSN327730 LCJ327730 LMF327730 LWB327730 MFX327730 MPT327730 MZP327730 NJL327730 NTH327730 ODD327730 OMZ327730 OWV327730 PGR327730 PQN327730 QAJ327730 QKF327730 QUB327730 RDX327730 RNT327730 RXP327730 SHL327730 SRH327730 TBD327730 TKZ327730 TUV327730 UER327730 UON327730 UYJ327730 VIF327730 VSB327730 WBX327730 WLT327730 WVP327730 H393266 JD393266 SZ393266 ACV393266 AMR393266 AWN393266 BGJ393266 BQF393266 CAB393266 CJX393266 CTT393266 DDP393266 DNL393266 DXH393266 EHD393266 EQZ393266 FAV393266 FKR393266 FUN393266 GEJ393266 GOF393266 GYB393266 HHX393266 HRT393266 IBP393266 ILL393266 IVH393266 JFD393266 JOZ393266 JYV393266 KIR393266 KSN393266 LCJ393266 LMF393266 LWB393266 MFX393266 MPT393266 MZP393266 NJL393266 NTH393266 ODD393266 OMZ393266 OWV393266 PGR393266 PQN393266 QAJ393266 QKF393266 QUB393266 RDX393266 RNT393266 RXP393266 SHL393266 SRH393266 TBD393266 TKZ393266 TUV393266 UER393266 UON393266 UYJ393266 VIF393266 VSB393266 WBX393266 WLT393266 WVP393266 H458802 JD458802 SZ458802 ACV458802 AMR458802 AWN458802 BGJ458802 BQF458802 CAB458802 CJX458802 CTT458802 DDP458802 DNL458802 DXH458802 EHD458802 EQZ458802 FAV458802 FKR458802 FUN458802 GEJ458802 GOF458802 GYB458802 HHX458802 HRT458802 IBP458802 ILL458802 IVH458802 JFD458802 JOZ458802 JYV458802 KIR458802 KSN458802 LCJ458802 LMF458802 LWB458802 MFX458802 MPT458802 MZP458802 NJL458802 NTH458802 ODD458802 OMZ458802 OWV458802 PGR458802 PQN458802 QAJ458802 QKF458802 QUB458802 RDX458802 RNT458802 RXP458802 SHL458802 SRH458802 TBD458802 TKZ458802 TUV458802 UER458802 UON458802 UYJ458802 VIF458802 VSB458802 WBX458802 WLT458802 WVP458802 H524338 JD524338 SZ524338 ACV524338 AMR524338 AWN524338 BGJ524338 BQF524338 CAB524338 CJX524338 CTT524338 DDP524338 DNL524338 DXH524338 EHD524338 EQZ524338 FAV524338 FKR524338 FUN524338 GEJ524338 GOF524338 GYB524338 HHX524338 HRT524338 IBP524338 ILL524338 IVH524338 JFD524338 JOZ524338 JYV524338 KIR524338 KSN524338 LCJ524338 LMF524338 LWB524338 MFX524338 MPT524338 MZP524338 NJL524338 NTH524338 ODD524338 OMZ524338 OWV524338 PGR524338 PQN524338 QAJ524338 QKF524338 QUB524338 RDX524338 RNT524338 RXP524338 SHL524338 SRH524338 TBD524338 TKZ524338 TUV524338 UER524338 UON524338 UYJ524338 VIF524338 VSB524338 WBX524338 WLT524338 WVP524338 H589874 JD589874 SZ589874 ACV589874 AMR589874 AWN589874 BGJ589874 BQF589874 CAB589874 CJX589874 CTT589874 DDP589874 DNL589874 DXH589874 EHD589874 EQZ589874 FAV589874 FKR589874 FUN589874 GEJ589874 GOF589874 GYB589874 HHX589874 HRT589874 IBP589874 ILL589874 IVH589874 JFD589874 JOZ589874 JYV589874 KIR589874 KSN589874 LCJ589874 LMF589874 LWB589874 MFX589874 MPT589874 MZP589874 NJL589874 NTH589874 ODD589874 OMZ589874 OWV589874 PGR589874 PQN589874 QAJ589874 QKF589874 QUB589874 RDX589874 RNT589874 RXP589874 SHL589874 SRH589874 TBD589874 TKZ589874 TUV589874 UER589874 UON589874 UYJ589874 VIF589874 VSB589874 WBX589874 WLT589874 WVP589874 H655410 JD655410 SZ655410 ACV655410 AMR655410 AWN655410 BGJ655410 BQF655410 CAB655410 CJX655410 CTT655410 DDP655410 DNL655410 DXH655410 EHD655410 EQZ655410 FAV655410 FKR655410 FUN655410 GEJ655410 GOF655410 GYB655410 HHX655410 HRT655410 IBP655410 ILL655410 IVH655410 JFD655410 JOZ655410 JYV655410 KIR655410 KSN655410 LCJ655410 LMF655410 LWB655410 MFX655410 MPT655410 MZP655410 NJL655410 NTH655410 ODD655410 OMZ655410 OWV655410 PGR655410 PQN655410 QAJ655410 QKF655410 QUB655410 RDX655410 RNT655410 RXP655410 SHL655410 SRH655410 TBD655410 TKZ655410 TUV655410 UER655410 UON655410 UYJ655410 VIF655410 VSB655410 WBX655410 WLT655410 WVP655410 H720946 JD720946 SZ720946 ACV720946 AMR720946 AWN720946 BGJ720946 BQF720946 CAB720946 CJX720946 CTT720946 DDP720946 DNL720946 DXH720946 EHD720946 EQZ720946 FAV720946 FKR720946 FUN720946 GEJ720946 GOF720946 GYB720946 HHX720946 HRT720946 IBP720946 ILL720946 IVH720946 JFD720946 JOZ720946 JYV720946 KIR720946 KSN720946 LCJ720946 LMF720946 LWB720946 MFX720946 MPT720946 MZP720946 NJL720946 NTH720946 ODD720946 OMZ720946 OWV720946 PGR720946 PQN720946 QAJ720946 QKF720946 QUB720946 RDX720946 RNT720946 RXP720946 SHL720946 SRH720946 TBD720946 TKZ720946 TUV720946 UER720946 UON720946 UYJ720946 VIF720946 VSB720946 WBX720946 WLT720946 WVP720946 H786482 JD786482 SZ786482 ACV786482 AMR786482 AWN786482 BGJ786482 BQF786482 CAB786482 CJX786482 CTT786482 DDP786482 DNL786482 DXH786482 EHD786482 EQZ786482 FAV786482 FKR786482 FUN786482 GEJ786482 GOF786482 GYB786482 HHX786482 HRT786482 IBP786482 ILL786482 IVH786482 JFD786482 JOZ786482 JYV786482 KIR786482 KSN786482 LCJ786482 LMF786482 LWB786482 MFX786482 MPT786482 MZP786482 NJL786482 NTH786482 ODD786482 OMZ786482 OWV786482 PGR786482 PQN786482 QAJ786482 QKF786482 QUB786482 RDX786482 RNT786482 RXP786482 SHL786482 SRH786482 TBD786482 TKZ786482 TUV786482 UER786482 UON786482 UYJ786482 VIF786482 VSB786482 WBX786482 WLT786482 WVP786482 H852018 JD852018 SZ852018 ACV852018 AMR852018 AWN852018 BGJ852018 BQF852018 CAB852018 CJX852018 CTT852018 DDP852018 DNL852018 DXH852018 EHD852018 EQZ852018 FAV852018 FKR852018 FUN852018 GEJ852018 GOF852018 GYB852018 HHX852018 HRT852018 IBP852018 ILL852018 IVH852018 JFD852018 JOZ852018 JYV852018 KIR852018 KSN852018 LCJ852018 LMF852018 LWB852018 MFX852018 MPT852018 MZP852018 NJL852018 NTH852018 ODD852018 OMZ852018 OWV852018 PGR852018 PQN852018 QAJ852018 QKF852018 QUB852018 RDX852018 RNT852018 RXP852018 SHL852018 SRH852018 TBD852018 TKZ852018 TUV852018 UER852018 UON852018 UYJ852018 VIF852018 VSB852018 WBX852018 WLT852018 WVP852018 H917554 JD917554 SZ917554 ACV917554 AMR917554 AWN917554 BGJ917554 BQF917554 CAB917554 CJX917554 CTT917554 DDP917554 DNL917554 DXH917554 EHD917554 EQZ917554 FAV917554 FKR917554 FUN917554 GEJ917554 GOF917554 GYB917554 HHX917554 HRT917554 IBP917554 ILL917554 IVH917554 JFD917554 JOZ917554 JYV917554 KIR917554 KSN917554 LCJ917554 LMF917554 LWB917554 MFX917554 MPT917554 MZP917554 NJL917554 NTH917554 ODD917554 OMZ917554 OWV917554 PGR917554 PQN917554 QAJ917554 QKF917554 QUB917554 RDX917554 RNT917554 RXP917554 SHL917554 SRH917554 TBD917554 TKZ917554 TUV917554 UER917554 UON917554 UYJ917554 VIF917554 VSB917554 WBX917554 WLT917554 WVP917554 H983090 JD983090 SZ983090 ACV983090 AMR983090 AWN983090 BGJ983090 BQF983090 CAB983090 CJX983090 CTT983090 DDP983090 DNL983090 DXH983090 EHD983090 EQZ983090 FAV983090 FKR983090 FUN983090 GEJ983090 GOF983090 GYB983090 HHX983090 HRT983090 IBP983090 ILL983090 IVH983090 JFD983090 JOZ983090 JYV983090 KIR983090 KSN983090 LCJ983090 LMF983090 LWB983090 MFX983090 MPT983090 MZP983090 NJL983090 NTH983090 ODD983090 OMZ983090 OWV983090 PGR983090 PQN983090 QAJ983090 QKF983090 QUB983090 RDX983090 RNT983090 RXP983090 SHL983090 SRH983090 TBD983090 TKZ983090 TUV983090 UER983090 UON983090 UYJ983090 VIF983090 VSB983090 WBX983090 WLT983090 WVP983090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H66 JD66 SZ66 ACV66 AMR66 AWN66 BGJ66 BQF66 CAB66 CJX66 CTT66 DDP66 DNL66 DXH66 EHD66 EQZ66 FAV66 FKR66 FUN66 GEJ66 GOF66 GYB66 HHX66 HRT66 IBP66 ILL66 IVH66 JFD66 JOZ66 JYV66 KIR66 KSN66 LCJ66 LMF66 LWB66 MFX66 MPT66 MZP66 NJL66 NTH66 ODD66 OMZ66 OWV66 PGR66 PQN66 QAJ66 QKF66 QUB66 RDX66 RNT66 RXP66 SHL66 SRH66 TBD66 TKZ66 TUV66 UER66 UON66 UYJ66 VIF66 VSB66 WBX66 WLT66 WVP66 H65602 JD65602 SZ65602 ACV65602 AMR65602 AWN65602 BGJ65602 BQF65602 CAB65602 CJX65602 CTT65602 DDP65602 DNL65602 DXH65602 EHD65602 EQZ65602 FAV65602 FKR65602 FUN65602 GEJ65602 GOF65602 GYB65602 HHX65602 HRT65602 IBP65602 ILL65602 IVH65602 JFD65602 JOZ65602 JYV65602 KIR65602 KSN65602 LCJ65602 LMF65602 LWB65602 MFX65602 MPT65602 MZP65602 NJL65602 NTH65602 ODD65602 OMZ65602 OWV65602 PGR65602 PQN65602 QAJ65602 QKF65602 QUB65602 RDX65602 RNT65602 RXP65602 SHL65602 SRH65602 TBD65602 TKZ65602 TUV65602 UER65602 UON65602 UYJ65602 VIF65602 VSB65602 WBX65602 WLT65602 WVP65602 H131138 JD131138 SZ131138 ACV131138 AMR131138 AWN131138 BGJ131138 BQF131138 CAB131138 CJX131138 CTT131138 DDP131138 DNL131138 DXH131138 EHD131138 EQZ131138 FAV131138 FKR131138 FUN131138 GEJ131138 GOF131138 GYB131138 HHX131138 HRT131138 IBP131138 ILL131138 IVH131138 JFD131138 JOZ131138 JYV131138 KIR131138 KSN131138 LCJ131138 LMF131138 LWB131138 MFX131138 MPT131138 MZP131138 NJL131138 NTH131138 ODD131138 OMZ131138 OWV131138 PGR131138 PQN131138 QAJ131138 QKF131138 QUB131138 RDX131138 RNT131138 RXP131138 SHL131138 SRH131138 TBD131138 TKZ131138 TUV131138 UER131138 UON131138 UYJ131138 VIF131138 VSB131138 WBX131138 WLT131138 WVP131138 H196674 JD196674 SZ196674 ACV196674 AMR196674 AWN196674 BGJ196674 BQF196674 CAB196674 CJX196674 CTT196674 DDP196674 DNL196674 DXH196674 EHD196674 EQZ196674 FAV196674 FKR196674 FUN196674 GEJ196674 GOF196674 GYB196674 HHX196674 HRT196674 IBP196674 ILL196674 IVH196674 JFD196674 JOZ196674 JYV196674 KIR196674 KSN196674 LCJ196674 LMF196674 LWB196674 MFX196674 MPT196674 MZP196674 NJL196674 NTH196674 ODD196674 OMZ196674 OWV196674 PGR196674 PQN196674 QAJ196674 QKF196674 QUB196674 RDX196674 RNT196674 RXP196674 SHL196674 SRH196674 TBD196674 TKZ196674 TUV196674 UER196674 UON196674 UYJ196674 VIF196674 VSB196674 WBX196674 WLT196674 WVP196674 H262210 JD262210 SZ262210 ACV262210 AMR262210 AWN262210 BGJ262210 BQF262210 CAB262210 CJX262210 CTT262210 DDP262210 DNL262210 DXH262210 EHD262210 EQZ262210 FAV262210 FKR262210 FUN262210 GEJ262210 GOF262210 GYB262210 HHX262210 HRT262210 IBP262210 ILL262210 IVH262210 JFD262210 JOZ262210 JYV262210 KIR262210 KSN262210 LCJ262210 LMF262210 LWB262210 MFX262210 MPT262210 MZP262210 NJL262210 NTH262210 ODD262210 OMZ262210 OWV262210 PGR262210 PQN262210 QAJ262210 QKF262210 QUB262210 RDX262210 RNT262210 RXP262210 SHL262210 SRH262210 TBD262210 TKZ262210 TUV262210 UER262210 UON262210 UYJ262210 VIF262210 VSB262210 WBX262210 WLT262210 WVP262210 H327746 JD327746 SZ327746 ACV327746 AMR327746 AWN327746 BGJ327746 BQF327746 CAB327746 CJX327746 CTT327746 DDP327746 DNL327746 DXH327746 EHD327746 EQZ327746 FAV327746 FKR327746 FUN327746 GEJ327746 GOF327746 GYB327746 HHX327746 HRT327746 IBP327746 ILL327746 IVH327746 JFD327746 JOZ327746 JYV327746 KIR327746 KSN327746 LCJ327746 LMF327746 LWB327746 MFX327746 MPT327746 MZP327746 NJL327746 NTH327746 ODD327746 OMZ327746 OWV327746 PGR327746 PQN327746 QAJ327746 QKF327746 QUB327746 RDX327746 RNT327746 RXP327746 SHL327746 SRH327746 TBD327746 TKZ327746 TUV327746 UER327746 UON327746 UYJ327746 VIF327746 VSB327746 WBX327746 WLT327746 WVP327746 H393282 JD393282 SZ393282 ACV393282 AMR393282 AWN393282 BGJ393282 BQF393282 CAB393282 CJX393282 CTT393282 DDP393282 DNL393282 DXH393282 EHD393282 EQZ393282 FAV393282 FKR393282 FUN393282 GEJ393282 GOF393282 GYB393282 HHX393282 HRT393282 IBP393282 ILL393282 IVH393282 JFD393282 JOZ393282 JYV393282 KIR393282 KSN393282 LCJ393282 LMF393282 LWB393282 MFX393282 MPT393282 MZP393282 NJL393282 NTH393282 ODD393282 OMZ393282 OWV393282 PGR393282 PQN393282 QAJ393282 QKF393282 QUB393282 RDX393282 RNT393282 RXP393282 SHL393282 SRH393282 TBD393282 TKZ393282 TUV393282 UER393282 UON393282 UYJ393282 VIF393282 VSB393282 WBX393282 WLT393282 WVP393282 H458818 JD458818 SZ458818 ACV458818 AMR458818 AWN458818 BGJ458818 BQF458818 CAB458818 CJX458818 CTT458818 DDP458818 DNL458818 DXH458818 EHD458818 EQZ458818 FAV458818 FKR458818 FUN458818 GEJ458818 GOF458818 GYB458818 HHX458818 HRT458818 IBP458818 ILL458818 IVH458818 JFD458818 JOZ458818 JYV458818 KIR458818 KSN458818 LCJ458818 LMF458818 LWB458818 MFX458818 MPT458818 MZP458818 NJL458818 NTH458818 ODD458818 OMZ458818 OWV458818 PGR458818 PQN458818 QAJ458818 QKF458818 QUB458818 RDX458818 RNT458818 RXP458818 SHL458818 SRH458818 TBD458818 TKZ458818 TUV458818 UER458818 UON458818 UYJ458818 VIF458818 VSB458818 WBX458818 WLT458818 WVP458818 H524354 JD524354 SZ524354 ACV524354 AMR524354 AWN524354 BGJ524354 BQF524354 CAB524354 CJX524354 CTT524354 DDP524354 DNL524354 DXH524354 EHD524354 EQZ524354 FAV524354 FKR524354 FUN524354 GEJ524354 GOF524354 GYB524354 HHX524354 HRT524354 IBP524354 ILL524354 IVH524354 JFD524354 JOZ524354 JYV524354 KIR524354 KSN524354 LCJ524354 LMF524354 LWB524354 MFX524354 MPT524354 MZP524354 NJL524354 NTH524354 ODD524354 OMZ524354 OWV524354 PGR524354 PQN524354 QAJ524354 QKF524354 QUB524354 RDX524354 RNT524354 RXP524354 SHL524354 SRH524354 TBD524354 TKZ524354 TUV524354 UER524354 UON524354 UYJ524354 VIF524354 VSB524354 WBX524354 WLT524354 WVP524354 H589890 JD589890 SZ589890 ACV589890 AMR589890 AWN589890 BGJ589890 BQF589890 CAB589890 CJX589890 CTT589890 DDP589890 DNL589890 DXH589890 EHD589890 EQZ589890 FAV589890 FKR589890 FUN589890 GEJ589890 GOF589890 GYB589890 HHX589890 HRT589890 IBP589890 ILL589890 IVH589890 JFD589890 JOZ589890 JYV589890 KIR589890 KSN589890 LCJ589890 LMF589890 LWB589890 MFX589890 MPT589890 MZP589890 NJL589890 NTH589890 ODD589890 OMZ589890 OWV589890 PGR589890 PQN589890 QAJ589890 QKF589890 QUB589890 RDX589890 RNT589890 RXP589890 SHL589890 SRH589890 TBD589890 TKZ589890 TUV589890 UER589890 UON589890 UYJ589890 VIF589890 VSB589890 WBX589890 WLT589890 WVP589890 H655426 JD655426 SZ655426 ACV655426 AMR655426 AWN655426 BGJ655426 BQF655426 CAB655426 CJX655426 CTT655426 DDP655426 DNL655426 DXH655426 EHD655426 EQZ655426 FAV655426 FKR655426 FUN655426 GEJ655426 GOF655426 GYB655426 HHX655426 HRT655426 IBP655426 ILL655426 IVH655426 JFD655426 JOZ655426 JYV655426 KIR655426 KSN655426 LCJ655426 LMF655426 LWB655426 MFX655426 MPT655426 MZP655426 NJL655426 NTH655426 ODD655426 OMZ655426 OWV655426 PGR655426 PQN655426 QAJ655426 QKF655426 QUB655426 RDX655426 RNT655426 RXP655426 SHL655426 SRH655426 TBD655426 TKZ655426 TUV655426 UER655426 UON655426 UYJ655426 VIF655426 VSB655426 WBX655426 WLT655426 WVP655426 H720962 JD720962 SZ720962 ACV720962 AMR720962 AWN720962 BGJ720962 BQF720962 CAB720962 CJX720962 CTT720962 DDP720962 DNL720962 DXH720962 EHD720962 EQZ720962 FAV720962 FKR720962 FUN720962 GEJ720962 GOF720962 GYB720962 HHX720962 HRT720962 IBP720962 ILL720962 IVH720962 JFD720962 JOZ720962 JYV720962 KIR720962 KSN720962 LCJ720962 LMF720962 LWB720962 MFX720962 MPT720962 MZP720962 NJL720962 NTH720962 ODD720962 OMZ720962 OWV720962 PGR720962 PQN720962 QAJ720962 QKF720962 QUB720962 RDX720962 RNT720962 RXP720962 SHL720962 SRH720962 TBD720962 TKZ720962 TUV720962 UER720962 UON720962 UYJ720962 VIF720962 VSB720962 WBX720962 WLT720962 WVP720962 H786498 JD786498 SZ786498 ACV786498 AMR786498 AWN786498 BGJ786498 BQF786498 CAB786498 CJX786498 CTT786498 DDP786498 DNL786498 DXH786498 EHD786498 EQZ786498 FAV786498 FKR786498 FUN786498 GEJ786498 GOF786498 GYB786498 HHX786498 HRT786498 IBP786498 ILL786498 IVH786498 JFD786498 JOZ786498 JYV786498 KIR786498 KSN786498 LCJ786498 LMF786498 LWB786498 MFX786498 MPT786498 MZP786498 NJL786498 NTH786498 ODD786498 OMZ786498 OWV786498 PGR786498 PQN786498 QAJ786498 QKF786498 QUB786498 RDX786498 RNT786498 RXP786498 SHL786498 SRH786498 TBD786498 TKZ786498 TUV786498 UER786498 UON786498 UYJ786498 VIF786498 VSB786498 WBX786498 WLT786498 WVP786498 H852034 JD852034 SZ852034 ACV852034 AMR852034 AWN852034 BGJ852034 BQF852034 CAB852034 CJX852034 CTT852034 DDP852034 DNL852034 DXH852034 EHD852034 EQZ852034 FAV852034 FKR852034 FUN852034 GEJ852034 GOF852034 GYB852034 HHX852034 HRT852034 IBP852034 ILL852034 IVH852034 JFD852034 JOZ852034 JYV852034 KIR852034 KSN852034 LCJ852034 LMF852034 LWB852034 MFX852034 MPT852034 MZP852034 NJL852034 NTH852034 ODD852034 OMZ852034 OWV852034 PGR852034 PQN852034 QAJ852034 QKF852034 QUB852034 RDX852034 RNT852034 RXP852034 SHL852034 SRH852034 TBD852034 TKZ852034 TUV852034 UER852034 UON852034 UYJ852034 VIF852034 VSB852034 WBX852034 WLT852034 WVP852034 H917570 JD917570 SZ917570 ACV917570 AMR917570 AWN917570 BGJ917570 BQF917570 CAB917570 CJX917570 CTT917570 DDP917570 DNL917570 DXH917570 EHD917570 EQZ917570 FAV917570 FKR917570 FUN917570 GEJ917570 GOF917570 GYB917570 HHX917570 HRT917570 IBP917570 ILL917570 IVH917570 JFD917570 JOZ917570 JYV917570 KIR917570 KSN917570 LCJ917570 LMF917570 LWB917570 MFX917570 MPT917570 MZP917570 NJL917570 NTH917570 ODD917570 OMZ917570 OWV917570 PGR917570 PQN917570 QAJ917570 QKF917570 QUB917570 RDX917570 RNT917570 RXP917570 SHL917570 SRH917570 TBD917570 TKZ917570 TUV917570 UER917570 UON917570 UYJ917570 VIF917570 VSB917570 WBX917570 WLT917570 WVP917570 H983106 JD983106 SZ983106 ACV983106 AMR983106 AWN983106 BGJ983106 BQF983106 CAB983106 CJX983106 CTT983106 DDP983106 DNL983106 DXH983106 EHD983106 EQZ983106 FAV983106 FKR983106 FUN983106 GEJ983106 GOF983106 GYB983106 HHX983106 HRT983106 IBP983106 ILL983106 IVH983106 JFD983106 JOZ983106 JYV983106 KIR983106 KSN983106 LCJ983106 LMF983106 LWB983106 MFX983106 MPT983106 MZP983106 NJL983106 NTH983106 ODD983106 OMZ983106 OWV983106 PGR983106 PQN983106 QAJ983106 QKF983106 QUB983106 RDX983106 RNT983106 RXP983106 SHL983106 SRH983106 TBD983106 TKZ983106 TUV983106 UER983106 UON983106 UYJ983106 VIF983106 VSB983106 WBX983106 WLT983106 WVP983106 J62 JF62 TB62 ACX62 AMT62 AWP62 BGL62 BQH62 CAD62 CJZ62 CTV62 DDR62 DNN62 DXJ62 EHF62 ERB62 FAX62 FKT62 FUP62 GEL62 GOH62 GYD62 HHZ62 HRV62 IBR62 ILN62 IVJ62 JFF62 JPB62 JYX62 KIT62 KSP62 LCL62 LMH62 LWD62 MFZ62 MPV62 MZR62 NJN62 NTJ62 ODF62 ONB62 OWX62 PGT62 PQP62 QAL62 QKH62 QUD62 RDZ62 RNV62 RXR62 SHN62 SRJ62 TBF62 TLB62 TUX62 UET62 UOP62 UYL62 VIH62 VSD62 WBZ62 WLV62 WVR62 J65598 JF65598 TB65598 ACX65598 AMT65598 AWP65598 BGL65598 BQH65598 CAD65598 CJZ65598 CTV65598 DDR65598 DNN65598 DXJ65598 EHF65598 ERB65598 FAX65598 FKT65598 FUP65598 GEL65598 GOH65598 GYD65598 HHZ65598 HRV65598 IBR65598 ILN65598 IVJ65598 JFF65598 JPB65598 JYX65598 KIT65598 KSP65598 LCL65598 LMH65598 LWD65598 MFZ65598 MPV65598 MZR65598 NJN65598 NTJ65598 ODF65598 ONB65598 OWX65598 PGT65598 PQP65598 QAL65598 QKH65598 QUD65598 RDZ65598 RNV65598 RXR65598 SHN65598 SRJ65598 TBF65598 TLB65598 TUX65598 UET65598 UOP65598 UYL65598 VIH65598 VSD65598 WBZ65598 WLV65598 WVR65598 J131134 JF131134 TB131134 ACX131134 AMT131134 AWP131134 BGL131134 BQH131134 CAD131134 CJZ131134 CTV131134 DDR131134 DNN131134 DXJ131134 EHF131134 ERB131134 FAX131134 FKT131134 FUP131134 GEL131134 GOH131134 GYD131134 HHZ131134 HRV131134 IBR131134 ILN131134 IVJ131134 JFF131134 JPB131134 JYX131134 KIT131134 KSP131134 LCL131134 LMH131134 LWD131134 MFZ131134 MPV131134 MZR131134 NJN131134 NTJ131134 ODF131134 ONB131134 OWX131134 PGT131134 PQP131134 QAL131134 QKH131134 QUD131134 RDZ131134 RNV131134 RXR131134 SHN131134 SRJ131134 TBF131134 TLB131134 TUX131134 UET131134 UOP131134 UYL131134 VIH131134 VSD131134 WBZ131134 WLV131134 WVR131134 J196670 JF196670 TB196670 ACX196670 AMT196670 AWP196670 BGL196670 BQH196670 CAD196670 CJZ196670 CTV196670 DDR196670 DNN196670 DXJ196670 EHF196670 ERB196670 FAX196670 FKT196670 FUP196670 GEL196670 GOH196670 GYD196670 HHZ196670 HRV196670 IBR196670 ILN196670 IVJ196670 JFF196670 JPB196670 JYX196670 KIT196670 KSP196670 LCL196670 LMH196670 LWD196670 MFZ196670 MPV196670 MZR196670 NJN196670 NTJ196670 ODF196670 ONB196670 OWX196670 PGT196670 PQP196670 QAL196670 QKH196670 QUD196670 RDZ196670 RNV196670 RXR196670 SHN196670 SRJ196670 TBF196670 TLB196670 TUX196670 UET196670 UOP196670 UYL196670 VIH196670 VSD196670 WBZ196670 WLV196670 WVR196670 J262206 JF262206 TB262206 ACX262206 AMT262206 AWP262206 BGL262206 BQH262206 CAD262206 CJZ262206 CTV262206 DDR262206 DNN262206 DXJ262206 EHF262206 ERB262206 FAX262206 FKT262206 FUP262206 GEL262206 GOH262206 GYD262206 HHZ262206 HRV262206 IBR262206 ILN262206 IVJ262206 JFF262206 JPB262206 JYX262206 KIT262206 KSP262206 LCL262206 LMH262206 LWD262206 MFZ262206 MPV262206 MZR262206 NJN262206 NTJ262206 ODF262206 ONB262206 OWX262206 PGT262206 PQP262206 QAL262206 QKH262206 QUD262206 RDZ262206 RNV262206 RXR262206 SHN262206 SRJ262206 TBF262206 TLB262206 TUX262206 UET262206 UOP262206 UYL262206 VIH262206 VSD262206 WBZ262206 WLV262206 WVR262206 J327742 JF327742 TB327742 ACX327742 AMT327742 AWP327742 BGL327742 BQH327742 CAD327742 CJZ327742 CTV327742 DDR327742 DNN327742 DXJ327742 EHF327742 ERB327742 FAX327742 FKT327742 FUP327742 GEL327742 GOH327742 GYD327742 HHZ327742 HRV327742 IBR327742 ILN327742 IVJ327742 JFF327742 JPB327742 JYX327742 KIT327742 KSP327742 LCL327742 LMH327742 LWD327742 MFZ327742 MPV327742 MZR327742 NJN327742 NTJ327742 ODF327742 ONB327742 OWX327742 PGT327742 PQP327742 QAL327742 QKH327742 QUD327742 RDZ327742 RNV327742 RXR327742 SHN327742 SRJ327742 TBF327742 TLB327742 TUX327742 UET327742 UOP327742 UYL327742 VIH327742 VSD327742 WBZ327742 WLV327742 WVR327742 J393278 JF393278 TB393278 ACX393278 AMT393278 AWP393278 BGL393278 BQH393278 CAD393278 CJZ393278 CTV393278 DDR393278 DNN393278 DXJ393278 EHF393278 ERB393278 FAX393278 FKT393278 FUP393278 GEL393278 GOH393278 GYD393278 HHZ393278 HRV393278 IBR393278 ILN393278 IVJ393278 JFF393278 JPB393278 JYX393278 KIT393278 KSP393278 LCL393278 LMH393278 LWD393278 MFZ393278 MPV393278 MZR393278 NJN393278 NTJ393278 ODF393278 ONB393278 OWX393278 PGT393278 PQP393278 QAL393278 QKH393278 QUD393278 RDZ393278 RNV393278 RXR393278 SHN393278 SRJ393278 TBF393278 TLB393278 TUX393278 UET393278 UOP393278 UYL393278 VIH393278 VSD393278 WBZ393278 WLV393278 WVR393278 J458814 JF458814 TB458814 ACX458814 AMT458814 AWP458814 BGL458814 BQH458814 CAD458814 CJZ458814 CTV458814 DDR458814 DNN458814 DXJ458814 EHF458814 ERB458814 FAX458814 FKT458814 FUP458814 GEL458814 GOH458814 GYD458814 HHZ458814 HRV458814 IBR458814 ILN458814 IVJ458814 JFF458814 JPB458814 JYX458814 KIT458814 KSP458814 LCL458814 LMH458814 LWD458814 MFZ458814 MPV458814 MZR458814 NJN458814 NTJ458814 ODF458814 ONB458814 OWX458814 PGT458814 PQP458814 QAL458814 QKH458814 QUD458814 RDZ458814 RNV458814 RXR458814 SHN458814 SRJ458814 TBF458814 TLB458814 TUX458814 UET458814 UOP458814 UYL458814 VIH458814 VSD458814 WBZ458814 WLV458814 WVR458814 J524350 JF524350 TB524350 ACX524350 AMT524350 AWP524350 BGL524350 BQH524350 CAD524350 CJZ524350 CTV524350 DDR524350 DNN524350 DXJ524350 EHF524350 ERB524350 FAX524350 FKT524350 FUP524350 GEL524350 GOH524350 GYD524350 HHZ524350 HRV524350 IBR524350 ILN524350 IVJ524350 JFF524350 JPB524350 JYX524350 KIT524350 KSP524350 LCL524350 LMH524350 LWD524350 MFZ524350 MPV524350 MZR524350 NJN524350 NTJ524350 ODF524350 ONB524350 OWX524350 PGT524350 PQP524350 QAL524350 QKH524350 QUD524350 RDZ524350 RNV524350 RXR524350 SHN524350 SRJ524350 TBF524350 TLB524350 TUX524350 UET524350 UOP524350 UYL524350 VIH524350 VSD524350 WBZ524350 WLV524350 WVR524350 J589886 JF589886 TB589886 ACX589886 AMT589886 AWP589886 BGL589886 BQH589886 CAD589886 CJZ589886 CTV589886 DDR589886 DNN589886 DXJ589886 EHF589886 ERB589886 FAX589886 FKT589886 FUP589886 GEL589886 GOH589886 GYD589886 HHZ589886 HRV589886 IBR589886 ILN589886 IVJ589886 JFF589886 JPB589886 JYX589886 KIT589886 KSP589886 LCL589886 LMH589886 LWD589886 MFZ589886 MPV589886 MZR589886 NJN589886 NTJ589886 ODF589886 ONB589886 OWX589886 PGT589886 PQP589886 QAL589886 QKH589886 QUD589886 RDZ589886 RNV589886 RXR589886 SHN589886 SRJ589886 TBF589886 TLB589886 TUX589886 UET589886 UOP589886 UYL589886 VIH589886 VSD589886 WBZ589886 WLV589886 WVR589886 J655422 JF655422 TB655422 ACX655422 AMT655422 AWP655422 BGL655422 BQH655422 CAD655422 CJZ655422 CTV655422 DDR655422 DNN655422 DXJ655422 EHF655422 ERB655422 FAX655422 FKT655422 FUP655422 GEL655422 GOH655422 GYD655422 HHZ655422 HRV655422 IBR655422 ILN655422 IVJ655422 JFF655422 JPB655422 JYX655422 KIT655422 KSP655422 LCL655422 LMH655422 LWD655422 MFZ655422 MPV655422 MZR655422 NJN655422 NTJ655422 ODF655422 ONB655422 OWX655422 PGT655422 PQP655422 QAL655422 QKH655422 QUD655422 RDZ655422 RNV655422 RXR655422 SHN655422 SRJ655422 TBF655422 TLB655422 TUX655422 UET655422 UOP655422 UYL655422 VIH655422 VSD655422 WBZ655422 WLV655422 WVR655422 J720958 JF720958 TB720958 ACX720958 AMT720958 AWP720958 BGL720958 BQH720958 CAD720958 CJZ720958 CTV720958 DDR720958 DNN720958 DXJ720958 EHF720958 ERB720958 FAX720958 FKT720958 FUP720958 GEL720958 GOH720958 GYD720958 HHZ720958 HRV720958 IBR720958 ILN720958 IVJ720958 JFF720958 JPB720958 JYX720958 KIT720958 KSP720958 LCL720958 LMH720958 LWD720958 MFZ720958 MPV720958 MZR720958 NJN720958 NTJ720958 ODF720958 ONB720958 OWX720958 PGT720958 PQP720958 QAL720958 QKH720958 QUD720958 RDZ720958 RNV720958 RXR720958 SHN720958 SRJ720958 TBF720958 TLB720958 TUX720958 UET720958 UOP720958 UYL720958 VIH720958 VSD720958 WBZ720958 WLV720958 WVR720958 J786494 JF786494 TB786494 ACX786494 AMT786494 AWP786494 BGL786494 BQH786494 CAD786494 CJZ786494 CTV786494 DDR786494 DNN786494 DXJ786494 EHF786494 ERB786494 FAX786494 FKT786494 FUP786494 GEL786494 GOH786494 GYD786494 HHZ786494 HRV786494 IBR786494 ILN786494 IVJ786494 JFF786494 JPB786494 JYX786494 KIT786494 KSP786494 LCL786494 LMH786494 LWD786494 MFZ786494 MPV786494 MZR786494 NJN786494 NTJ786494 ODF786494 ONB786494 OWX786494 PGT786494 PQP786494 QAL786494 QKH786494 QUD786494 RDZ786494 RNV786494 RXR786494 SHN786494 SRJ786494 TBF786494 TLB786494 TUX786494 UET786494 UOP786494 UYL786494 VIH786494 VSD786494 WBZ786494 WLV786494 WVR786494 J852030 JF852030 TB852030 ACX852030 AMT852030 AWP852030 BGL852030 BQH852030 CAD852030 CJZ852030 CTV852030 DDR852030 DNN852030 DXJ852030 EHF852030 ERB852030 FAX852030 FKT852030 FUP852030 GEL852030 GOH852030 GYD852030 HHZ852030 HRV852030 IBR852030 ILN852030 IVJ852030 JFF852030 JPB852030 JYX852030 KIT852030 KSP852030 LCL852030 LMH852030 LWD852030 MFZ852030 MPV852030 MZR852030 NJN852030 NTJ852030 ODF852030 ONB852030 OWX852030 PGT852030 PQP852030 QAL852030 QKH852030 QUD852030 RDZ852030 RNV852030 RXR852030 SHN852030 SRJ852030 TBF852030 TLB852030 TUX852030 UET852030 UOP852030 UYL852030 VIH852030 VSD852030 WBZ852030 WLV852030 WVR852030 J917566 JF917566 TB917566 ACX917566 AMT917566 AWP917566 BGL917566 BQH917566 CAD917566 CJZ917566 CTV917566 DDR917566 DNN917566 DXJ917566 EHF917566 ERB917566 FAX917566 FKT917566 FUP917566 GEL917566 GOH917566 GYD917566 HHZ917566 HRV917566 IBR917566 ILN917566 IVJ917566 JFF917566 JPB917566 JYX917566 KIT917566 KSP917566 LCL917566 LMH917566 LWD917566 MFZ917566 MPV917566 MZR917566 NJN917566 NTJ917566 ODF917566 ONB917566 OWX917566 PGT917566 PQP917566 QAL917566 QKH917566 QUD917566 RDZ917566 RNV917566 RXR917566 SHN917566 SRJ917566 TBF917566 TLB917566 TUX917566 UET917566 UOP917566 UYL917566 VIH917566 VSD917566 WBZ917566 WLV917566 WVR917566 J983102 JF983102 TB983102 ACX983102 AMT983102 AWP983102 BGL983102 BQH983102 CAD983102 CJZ983102 CTV983102 DDR983102 DNN983102 DXJ983102 EHF983102 ERB983102 FAX983102 FKT983102 FUP983102 GEL983102 GOH983102 GYD983102 HHZ983102 HRV983102 IBR983102 ILN983102 IVJ983102 JFF983102 JPB983102 JYX983102 KIT983102 KSP983102 LCL983102 LMH983102 LWD983102 MFZ983102 MPV983102 MZR983102 NJN983102 NTJ983102 ODF983102 ONB983102 OWX983102 PGT983102 PQP983102 QAL983102 QKH983102 QUD983102 RDZ983102 RNV983102 RXR983102 SHN983102 SRJ983102 TBF983102 TLB983102 TUX983102 UET983102 UOP983102 UYL983102 VIH983102 VSD983102 WBZ983102 WLV983102 WVR983102 J46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J65582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J131118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J196654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J262190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J327726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J393262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J458798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J524334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J589870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J655406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J720942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J786478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J852014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J917550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J983086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L54 JH54 TD54 ACZ54 AMV54 AWR54 BGN54 BQJ54 CAF54 CKB54 CTX54 DDT54 DNP54 DXL54 EHH54 ERD54 FAZ54 FKV54 FUR54 GEN54 GOJ54 GYF54 HIB54 HRX54 IBT54 ILP54 IVL54 JFH54 JPD54 JYZ54 KIV54 KSR54 LCN54 LMJ54 LWF54 MGB54 MPX54 MZT54 NJP54 NTL54 ODH54 OND54 OWZ54 PGV54 PQR54 QAN54 QKJ54 QUF54 REB54 RNX54 RXT54 SHP54 SRL54 TBH54 TLD54 TUZ54 UEV54 UOR54 UYN54 VIJ54 VSF54 WCB54 WLX54 WVT54 L65590 JH65590 TD65590 ACZ65590 AMV65590 AWR65590 BGN65590 BQJ65590 CAF65590 CKB65590 CTX65590 DDT65590 DNP65590 DXL65590 EHH65590 ERD65590 FAZ65590 FKV65590 FUR65590 GEN65590 GOJ65590 GYF65590 HIB65590 HRX65590 IBT65590 ILP65590 IVL65590 JFH65590 JPD65590 JYZ65590 KIV65590 KSR65590 LCN65590 LMJ65590 LWF65590 MGB65590 MPX65590 MZT65590 NJP65590 NTL65590 ODH65590 OND65590 OWZ65590 PGV65590 PQR65590 QAN65590 QKJ65590 QUF65590 REB65590 RNX65590 RXT65590 SHP65590 SRL65590 TBH65590 TLD65590 TUZ65590 UEV65590 UOR65590 UYN65590 VIJ65590 VSF65590 WCB65590 WLX65590 WVT65590 L131126 JH131126 TD131126 ACZ131126 AMV131126 AWR131126 BGN131126 BQJ131126 CAF131126 CKB131126 CTX131126 DDT131126 DNP131126 DXL131126 EHH131126 ERD131126 FAZ131126 FKV131126 FUR131126 GEN131126 GOJ131126 GYF131126 HIB131126 HRX131126 IBT131126 ILP131126 IVL131126 JFH131126 JPD131126 JYZ131126 KIV131126 KSR131126 LCN131126 LMJ131126 LWF131126 MGB131126 MPX131126 MZT131126 NJP131126 NTL131126 ODH131126 OND131126 OWZ131126 PGV131126 PQR131126 QAN131126 QKJ131126 QUF131126 REB131126 RNX131126 RXT131126 SHP131126 SRL131126 TBH131126 TLD131126 TUZ131126 UEV131126 UOR131126 UYN131126 VIJ131126 VSF131126 WCB131126 WLX131126 WVT131126 L196662 JH196662 TD196662 ACZ196662 AMV196662 AWR196662 BGN196662 BQJ196662 CAF196662 CKB196662 CTX196662 DDT196662 DNP196662 DXL196662 EHH196662 ERD196662 FAZ196662 FKV196662 FUR196662 GEN196662 GOJ196662 GYF196662 HIB196662 HRX196662 IBT196662 ILP196662 IVL196662 JFH196662 JPD196662 JYZ196662 KIV196662 KSR196662 LCN196662 LMJ196662 LWF196662 MGB196662 MPX196662 MZT196662 NJP196662 NTL196662 ODH196662 OND196662 OWZ196662 PGV196662 PQR196662 QAN196662 QKJ196662 QUF196662 REB196662 RNX196662 RXT196662 SHP196662 SRL196662 TBH196662 TLD196662 TUZ196662 UEV196662 UOR196662 UYN196662 VIJ196662 VSF196662 WCB196662 WLX196662 WVT196662 L262198 JH262198 TD262198 ACZ262198 AMV262198 AWR262198 BGN262198 BQJ262198 CAF262198 CKB262198 CTX262198 DDT262198 DNP262198 DXL262198 EHH262198 ERD262198 FAZ262198 FKV262198 FUR262198 GEN262198 GOJ262198 GYF262198 HIB262198 HRX262198 IBT262198 ILP262198 IVL262198 JFH262198 JPD262198 JYZ262198 KIV262198 KSR262198 LCN262198 LMJ262198 LWF262198 MGB262198 MPX262198 MZT262198 NJP262198 NTL262198 ODH262198 OND262198 OWZ262198 PGV262198 PQR262198 QAN262198 QKJ262198 QUF262198 REB262198 RNX262198 RXT262198 SHP262198 SRL262198 TBH262198 TLD262198 TUZ262198 UEV262198 UOR262198 UYN262198 VIJ262198 VSF262198 WCB262198 WLX262198 WVT262198 L327734 JH327734 TD327734 ACZ327734 AMV327734 AWR327734 BGN327734 BQJ327734 CAF327734 CKB327734 CTX327734 DDT327734 DNP327734 DXL327734 EHH327734 ERD327734 FAZ327734 FKV327734 FUR327734 GEN327734 GOJ327734 GYF327734 HIB327734 HRX327734 IBT327734 ILP327734 IVL327734 JFH327734 JPD327734 JYZ327734 KIV327734 KSR327734 LCN327734 LMJ327734 LWF327734 MGB327734 MPX327734 MZT327734 NJP327734 NTL327734 ODH327734 OND327734 OWZ327734 PGV327734 PQR327734 QAN327734 QKJ327734 QUF327734 REB327734 RNX327734 RXT327734 SHP327734 SRL327734 TBH327734 TLD327734 TUZ327734 UEV327734 UOR327734 UYN327734 VIJ327734 VSF327734 WCB327734 WLX327734 WVT327734 L393270 JH393270 TD393270 ACZ393270 AMV393270 AWR393270 BGN393270 BQJ393270 CAF393270 CKB393270 CTX393270 DDT393270 DNP393270 DXL393270 EHH393270 ERD393270 FAZ393270 FKV393270 FUR393270 GEN393270 GOJ393270 GYF393270 HIB393270 HRX393270 IBT393270 ILP393270 IVL393270 JFH393270 JPD393270 JYZ393270 KIV393270 KSR393270 LCN393270 LMJ393270 LWF393270 MGB393270 MPX393270 MZT393270 NJP393270 NTL393270 ODH393270 OND393270 OWZ393270 PGV393270 PQR393270 QAN393270 QKJ393270 QUF393270 REB393270 RNX393270 RXT393270 SHP393270 SRL393270 TBH393270 TLD393270 TUZ393270 UEV393270 UOR393270 UYN393270 VIJ393270 VSF393270 WCB393270 WLX393270 WVT393270 L458806 JH458806 TD458806 ACZ458806 AMV458806 AWR458806 BGN458806 BQJ458806 CAF458806 CKB458806 CTX458806 DDT458806 DNP458806 DXL458806 EHH458806 ERD458806 FAZ458806 FKV458806 FUR458806 GEN458806 GOJ458806 GYF458806 HIB458806 HRX458806 IBT458806 ILP458806 IVL458806 JFH458806 JPD458806 JYZ458806 KIV458806 KSR458806 LCN458806 LMJ458806 LWF458806 MGB458806 MPX458806 MZT458806 NJP458806 NTL458806 ODH458806 OND458806 OWZ458806 PGV458806 PQR458806 QAN458806 QKJ458806 QUF458806 REB458806 RNX458806 RXT458806 SHP458806 SRL458806 TBH458806 TLD458806 TUZ458806 UEV458806 UOR458806 UYN458806 VIJ458806 VSF458806 WCB458806 WLX458806 WVT458806 L524342 JH524342 TD524342 ACZ524342 AMV524342 AWR524342 BGN524342 BQJ524342 CAF524342 CKB524342 CTX524342 DDT524342 DNP524342 DXL524342 EHH524342 ERD524342 FAZ524342 FKV524342 FUR524342 GEN524342 GOJ524342 GYF524342 HIB524342 HRX524342 IBT524342 ILP524342 IVL524342 JFH524342 JPD524342 JYZ524342 KIV524342 KSR524342 LCN524342 LMJ524342 LWF524342 MGB524342 MPX524342 MZT524342 NJP524342 NTL524342 ODH524342 OND524342 OWZ524342 PGV524342 PQR524342 QAN524342 QKJ524342 QUF524342 REB524342 RNX524342 RXT524342 SHP524342 SRL524342 TBH524342 TLD524342 TUZ524342 UEV524342 UOR524342 UYN524342 VIJ524342 VSF524342 WCB524342 WLX524342 WVT524342 L589878 JH589878 TD589878 ACZ589878 AMV589878 AWR589878 BGN589878 BQJ589878 CAF589878 CKB589878 CTX589878 DDT589878 DNP589878 DXL589878 EHH589878 ERD589878 FAZ589878 FKV589878 FUR589878 GEN589878 GOJ589878 GYF589878 HIB589878 HRX589878 IBT589878 ILP589878 IVL589878 JFH589878 JPD589878 JYZ589878 KIV589878 KSR589878 LCN589878 LMJ589878 LWF589878 MGB589878 MPX589878 MZT589878 NJP589878 NTL589878 ODH589878 OND589878 OWZ589878 PGV589878 PQR589878 QAN589878 QKJ589878 QUF589878 REB589878 RNX589878 RXT589878 SHP589878 SRL589878 TBH589878 TLD589878 TUZ589878 UEV589878 UOR589878 UYN589878 VIJ589878 VSF589878 WCB589878 WLX589878 WVT589878 L655414 JH655414 TD655414 ACZ655414 AMV655414 AWR655414 BGN655414 BQJ655414 CAF655414 CKB655414 CTX655414 DDT655414 DNP655414 DXL655414 EHH655414 ERD655414 FAZ655414 FKV655414 FUR655414 GEN655414 GOJ655414 GYF655414 HIB655414 HRX655414 IBT655414 ILP655414 IVL655414 JFH655414 JPD655414 JYZ655414 KIV655414 KSR655414 LCN655414 LMJ655414 LWF655414 MGB655414 MPX655414 MZT655414 NJP655414 NTL655414 ODH655414 OND655414 OWZ655414 PGV655414 PQR655414 QAN655414 QKJ655414 QUF655414 REB655414 RNX655414 RXT655414 SHP655414 SRL655414 TBH655414 TLD655414 TUZ655414 UEV655414 UOR655414 UYN655414 VIJ655414 VSF655414 WCB655414 WLX655414 WVT655414 L720950 JH720950 TD720950 ACZ720950 AMV720950 AWR720950 BGN720950 BQJ720950 CAF720950 CKB720950 CTX720950 DDT720950 DNP720950 DXL720950 EHH720950 ERD720950 FAZ720950 FKV720950 FUR720950 GEN720950 GOJ720950 GYF720950 HIB720950 HRX720950 IBT720950 ILP720950 IVL720950 JFH720950 JPD720950 JYZ720950 KIV720950 KSR720950 LCN720950 LMJ720950 LWF720950 MGB720950 MPX720950 MZT720950 NJP720950 NTL720950 ODH720950 OND720950 OWZ720950 PGV720950 PQR720950 QAN720950 QKJ720950 QUF720950 REB720950 RNX720950 RXT720950 SHP720950 SRL720950 TBH720950 TLD720950 TUZ720950 UEV720950 UOR720950 UYN720950 VIJ720950 VSF720950 WCB720950 WLX720950 WVT720950 L786486 JH786486 TD786486 ACZ786486 AMV786486 AWR786486 BGN786486 BQJ786486 CAF786486 CKB786486 CTX786486 DDT786486 DNP786486 DXL786486 EHH786486 ERD786486 FAZ786486 FKV786486 FUR786486 GEN786486 GOJ786486 GYF786486 HIB786486 HRX786486 IBT786486 ILP786486 IVL786486 JFH786486 JPD786486 JYZ786486 KIV786486 KSR786486 LCN786486 LMJ786486 LWF786486 MGB786486 MPX786486 MZT786486 NJP786486 NTL786486 ODH786486 OND786486 OWZ786486 PGV786486 PQR786486 QAN786486 QKJ786486 QUF786486 REB786486 RNX786486 RXT786486 SHP786486 SRL786486 TBH786486 TLD786486 TUZ786486 UEV786486 UOR786486 UYN786486 VIJ786486 VSF786486 WCB786486 WLX786486 WVT786486 L852022 JH852022 TD852022 ACZ852022 AMV852022 AWR852022 BGN852022 BQJ852022 CAF852022 CKB852022 CTX852022 DDT852022 DNP852022 DXL852022 EHH852022 ERD852022 FAZ852022 FKV852022 FUR852022 GEN852022 GOJ852022 GYF852022 HIB852022 HRX852022 IBT852022 ILP852022 IVL852022 JFH852022 JPD852022 JYZ852022 KIV852022 KSR852022 LCN852022 LMJ852022 LWF852022 MGB852022 MPX852022 MZT852022 NJP852022 NTL852022 ODH852022 OND852022 OWZ852022 PGV852022 PQR852022 QAN852022 QKJ852022 QUF852022 REB852022 RNX852022 RXT852022 SHP852022 SRL852022 TBH852022 TLD852022 TUZ852022 UEV852022 UOR852022 UYN852022 VIJ852022 VSF852022 WCB852022 WLX852022 WVT852022 L917558 JH917558 TD917558 ACZ917558 AMV917558 AWR917558 BGN917558 BQJ917558 CAF917558 CKB917558 CTX917558 DDT917558 DNP917558 DXL917558 EHH917558 ERD917558 FAZ917558 FKV917558 FUR917558 GEN917558 GOJ917558 GYF917558 HIB917558 HRX917558 IBT917558 ILP917558 IVL917558 JFH917558 JPD917558 JYZ917558 KIV917558 KSR917558 LCN917558 LMJ917558 LWF917558 MGB917558 MPX917558 MZT917558 NJP917558 NTL917558 ODH917558 OND917558 OWZ917558 PGV917558 PQR917558 QAN917558 QKJ917558 QUF917558 REB917558 RNX917558 RXT917558 SHP917558 SRL917558 TBH917558 TLD917558 TUZ917558 UEV917558 UOR917558 UYN917558 VIJ917558 VSF917558 WCB917558 WLX917558 WVT917558 L983094 JH983094 TD983094 ACZ983094 AMV983094 AWR983094 BGN983094 BQJ983094 CAF983094 CKB983094 CTX983094 DDT983094 DNP983094 DXL983094 EHH983094 ERD983094 FAZ983094 FKV983094 FUR983094 GEN983094 GOJ983094 GYF983094 HIB983094 HRX983094 IBT983094 ILP983094 IVL983094 JFH983094 JPD983094 JYZ983094 KIV983094 KSR983094 LCN983094 LMJ983094 LWF983094 MGB983094 MPX983094 MZT983094 NJP983094 NTL983094 ODH983094 OND983094 OWZ983094 PGV983094 PQR983094 QAN983094 QKJ983094 QUF983094 REB983094 RNX983094 RXT983094 SHP983094 SRL983094 TBH983094 TLD983094 TUZ983094 UEV983094 UOR983094 UYN983094 VIJ983094 VSF983094 WCB983094 WLX983094 WVT983094 N38 JJ38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N65574 JJ65574 TF65574 ADB65574 AMX65574 AWT65574 BGP65574 BQL65574 CAH65574 CKD65574 CTZ65574 DDV65574 DNR65574 DXN65574 EHJ65574 ERF65574 FBB65574 FKX65574 FUT65574 GEP65574 GOL65574 GYH65574 HID65574 HRZ65574 IBV65574 ILR65574 IVN65574 JFJ65574 JPF65574 JZB65574 KIX65574 KST65574 LCP65574 LML65574 LWH65574 MGD65574 MPZ65574 MZV65574 NJR65574 NTN65574 ODJ65574 ONF65574 OXB65574 PGX65574 PQT65574 QAP65574 QKL65574 QUH65574 RED65574 RNZ65574 RXV65574 SHR65574 SRN65574 TBJ65574 TLF65574 TVB65574 UEX65574 UOT65574 UYP65574 VIL65574 VSH65574 WCD65574 WLZ65574 WVV65574 N131110 JJ131110 TF131110 ADB131110 AMX131110 AWT131110 BGP131110 BQL131110 CAH131110 CKD131110 CTZ131110 DDV131110 DNR131110 DXN131110 EHJ131110 ERF131110 FBB131110 FKX131110 FUT131110 GEP131110 GOL131110 GYH131110 HID131110 HRZ131110 IBV131110 ILR131110 IVN131110 JFJ131110 JPF131110 JZB131110 KIX131110 KST131110 LCP131110 LML131110 LWH131110 MGD131110 MPZ131110 MZV131110 NJR131110 NTN131110 ODJ131110 ONF131110 OXB131110 PGX131110 PQT131110 QAP131110 QKL131110 QUH131110 RED131110 RNZ131110 RXV131110 SHR131110 SRN131110 TBJ131110 TLF131110 TVB131110 UEX131110 UOT131110 UYP131110 VIL131110 VSH131110 WCD131110 WLZ131110 WVV131110 N196646 JJ196646 TF196646 ADB196646 AMX196646 AWT196646 BGP196646 BQL196646 CAH196646 CKD196646 CTZ196646 DDV196646 DNR196646 DXN196646 EHJ196646 ERF196646 FBB196646 FKX196646 FUT196646 GEP196646 GOL196646 GYH196646 HID196646 HRZ196646 IBV196646 ILR196646 IVN196646 JFJ196646 JPF196646 JZB196646 KIX196646 KST196646 LCP196646 LML196646 LWH196646 MGD196646 MPZ196646 MZV196646 NJR196646 NTN196646 ODJ196646 ONF196646 OXB196646 PGX196646 PQT196646 QAP196646 QKL196646 QUH196646 RED196646 RNZ196646 RXV196646 SHR196646 SRN196646 TBJ196646 TLF196646 TVB196646 UEX196646 UOT196646 UYP196646 VIL196646 VSH196646 WCD196646 WLZ196646 WVV196646 N262182 JJ262182 TF262182 ADB262182 AMX262182 AWT262182 BGP262182 BQL262182 CAH262182 CKD262182 CTZ262182 DDV262182 DNR262182 DXN262182 EHJ262182 ERF262182 FBB262182 FKX262182 FUT262182 GEP262182 GOL262182 GYH262182 HID262182 HRZ262182 IBV262182 ILR262182 IVN262182 JFJ262182 JPF262182 JZB262182 KIX262182 KST262182 LCP262182 LML262182 LWH262182 MGD262182 MPZ262182 MZV262182 NJR262182 NTN262182 ODJ262182 ONF262182 OXB262182 PGX262182 PQT262182 QAP262182 QKL262182 QUH262182 RED262182 RNZ262182 RXV262182 SHR262182 SRN262182 TBJ262182 TLF262182 TVB262182 UEX262182 UOT262182 UYP262182 VIL262182 VSH262182 WCD262182 WLZ262182 WVV262182 N327718 JJ327718 TF327718 ADB327718 AMX327718 AWT327718 BGP327718 BQL327718 CAH327718 CKD327718 CTZ327718 DDV327718 DNR327718 DXN327718 EHJ327718 ERF327718 FBB327718 FKX327718 FUT327718 GEP327718 GOL327718 GYH327718 HID327718 HRZ327718 IBV327718 ILR327718 IVN327718 JFJ327718 JPF327718 JZB327718 KIX327718 KST327718 LCP327718 LML327718 LWH327718 MGD327718 MPZ327718 MZV327718 NJR327718 NTN327718 ODJ327718 ONF327718 OXB327718 PGX327718 PQT327718 QAP327718 QKL327718 QUH327718 RED327718 RNZ327718 RXV327718 SHR327718 SRN327718 TBJ327718 TLF327718 TVB327718 UEX327718 UOT327718 UYP327718 VIL327718 VSH327718 WCD327718 WLZ327718 WVV327718 N393254 JJ393254 TF393254 ADB393254 AMX393254 AWT393254 BGP393254 BQL393254 CAH393254 CKD393254 CTZ393254 DDV393254 DNR393254 DXN393254 EHJ393254 ERF393254 FBB393254 FKX393254 FUT393254 GEP393254 GOL393254 GYH393254 HID393254 HRZ393254 IBV393254 ILR393254 IVN393254 JFJ393254 JPF393254 JZB393254 KIX393254 KST393254 LCP393254 LML393254 LWH393254 MGD393254 MPZ393254 MZV393254 NJR393254 NTN393254 ODJ393254 ONF393254 OXB393254 PGX393254 PQT393254 QAP393254 QKL393254 QUH393254 RED393254 RNZ393254 RXV393254 SHR393254 SRN393254 TBJ393254 TLF393254 TVB393254 UEX393254 UOT393254 UYP393254 VIL393254 VSH393254 WCD393254 WLZ393254 WVV393254 N458790 JJ458790 TF458790 ADB458790 AMX458790 AWT458790 BGP458790 BQL458790 CAH458790 CKD458790 CTZ458790 DDV458790 DNR458790 DXN458790 EHJ458790 ERF458790 FBB458790 FKX458790 FUT458790 GEP458790 GOL458790 GYH458790 HID458790 HRZ458790 IBV458790 ILR458790 IVN458790 JFJ458790 JPF458790 JZB458790 KIX458790 KST458790 LCP458790 LML458790 LWH458790 MGD458790 MPZ458790 MZV458790 NJR458790 NTN458790 ODJ458790 ONF458790 OXB458790 PGX458790 PQT458790 QAP458790 QKL458790 QUH458790 RED458790 RNZ458790 RXV458790 SHR458790 SRN458790 TBJ458790 TLF458790 TVB458790 UEX458790 UOT458790 UYP458790 VIL458790 VSH458790 WCD458790 WLZ458790 WVV458790 N524326 JJ524326 TF524326 ADB524326 AMX524326 AWT524326 BGP524326 BQL524326 CAH524326 CKD524326 CTZ524326 DDV524326 DNR524326 DXN524326 EHJ524326 ERF524326 FBB524326 FKX524326 FUT524326 GEP524326 GOL524326 GYH524326 HID524326 HRZ524326 IBV524326 ILR524326 IVN524326 JFJ524326 JPF524326 JZB524326 KIX524326 KST524326 LCP524326 LML524326 LWH524326 MGD524326 MPZ524326 MZV524326 NJR524326 NTN524326 ODJ524326 ONF524326 OXB524326 PGX524326 PQT524326 QAP524326 QKL524326 QUH524326 RED524326 RNZ524326 RXV524326 SHR524326 SRN524326 TBJ524326 TLF524326 TVB524326 UEX524326 UOT524326 UYP524326 VIL524326 VSH524326 WCD524326 WLZ524326 WVV524326 N589862 JJ589862 TF589862 ADB589862 AMX589862 AWT589862 BGP589862 BQL589862 CAH589862 CKD589862 CTZ589862 DDV589862 DNR589862 DXN589862 EHJ589862 ERF589862 FBB589862 FKX589862 FUT589862 GEP589862 GOL589862 GYH589862 HID589862 HRZ589862 IBV589862 ILR589862 IVN589862 JFJ589862 JPF589862 JZB589862 KIX589862 KST589862 LCP589862 LML589862 LWH589862 MGD589862 MPZ589862 MZV589862 NJR589862 NTN589862 ODJ589862 ONF589862 OXB589862 PGX589862 PQT589862 QAP589862 QKL589862 QUH589862 RED589862 RNZ589862 RXV589862 SHR589862 SRN589862 TBJ589862 TLF589862 TVB589862 UEX589862 UOT589862 UYP589862 VIL589862 VSH589862 WCD589862 WLZ589862 WVV589862 N655398 JJ655398 TF655398 ADB655398 AMX655398 AWT655398 BGP655398 BQL655398 CAH655398 CKD655398 CTZ655398 DDV655398 DNR655398 DXN655398 EHJ655398 ERF655398 FBB655398 FKX655398 FUT655398 GEP655398 GOL655398 GYH655398 HID655398 HRZ655398 IBV655398 ILR655398 IVN655398 JFJ655398 JPF655398 JZB655398 KIX655398 KST655398 LCP655398 LML655398 LWH655398 MGD655398 MPZ655398 MZV655398 NJR655398 NTN655398 ODJ655398 ONF655398 OXB655398 PGX655398 PQT655398 QAP655398 QKL655398 QUH655398 RED655398 RNZ655398 RXV655398 SHR655398 SRN655398 TBJ655398 TLF655398 TVB655398 UEX655398 UOT655398 UYP655398 VIL655398 VSH655398 WCD655398 WLZ655398 WVV655398 N720934 JJ720934 TF720934 ADB720934 AMX720934 AWT720934 BGP720934 BQL720934 CAH720934 CKD720934 CTZ720934 DDV720934 DNR720934 DXN720934 EHJ720934 ERF720934 FBB720934 FKX720934 FUT720934 GEP720934 GOL720934 GYH720934 HID720934 HRZ720934 IBV720934 ILR720934 IVN720934 JFJ720934 JPF720934 JZB720934 KIX720934 KST720934 LCP720934 LML720934 LWH720934 MGD720934 MPZ720934 MZV720934 NJR720934 NTN720934 ODJ720934 ONF720934 OXB720934 PGX720934 PQT720934 QAP720934 QKL720934 QUH720934 RED720934 RNZ720934 RXV720934 SHR720934 SRN720934 TBJ720934 TLF720934 TVB720934 UEX720934 UOT720934 UYP720934 VIL720934 VSH720934 WCD720934 WLZ720934 WVV720934 N786470 JJ786470 TF786470 ADB786470 AMX786470 AWT786470 BGP786470 BQL786470 CAH786470 CKD786470 CTZ786470 DDV786470 DNR786470 DXN786470 EHJ786470 ERF786470 FBB786470 FKX786470 FUT786470 GEP786470 GOL786470 GYH786470 HID786470 HRZ786470 IBV786470 ILR786470 IVN786470 JFJ786470 JPF786470 JZB786470 KIX786470 KST786470 LCP786470 LML786470 LWH786470 MGD786470 MPZ786470 MZV786470 NJR786470 NTN786470 ODJ786470 ONF786470 OXB786470 PGX786470 PQT786470 QAP786470 QKL786470 QUH786470 RED786470 RNZ786470 RXV786470 SHR786470 SRN786470 TBJ786470 TLF786470 TVB786470 UEX786470 UOT786470 UYP786470 VIL786470 VSH786470 WCD786470 WLZ786470 WVV786470 N852006 JJ852006 TF852006 ADB852006 AMX852006 AWT852006 BGP852006 BQL852006 CAH852006 CKD852006 CTZ852006 DDV852006 DNR852006 DXN852006 EHJ852006 ERF852006 FBB852006 FKX852006 FUT852006 GEP852006 GOL852006 GYH852006 HID852006 HRZ852006 IBV852006 ILR852006 IVN852006 JFJ852006 JPF852006 JZB852006 KIX852006 KST852006 LCP852006 LML852006 LWH852006 MGD852006 MPZ852006 MZV852006 NJR852006 NTN852006 ODJ852006 ONF852006 OXB852006 PGX852006 PQT852006 QAP852006 QKL852006 QUH852006 RED852006 RNZ852006 RXV852006 SHR852006 SRN852006 TBJ852006 TLF852006 TVB852006 UEX852006 UOT852006 UYP852006 VIL852006 VSH852006 WCD852006 WLZ852006 WVV852006 N917542 JJ917542 TF917542 ADB917542 AMX917542 AWT917542 BGP917542 BQL917542 CAH917542 CKD917542 CTZ917542 DDV917542 DNR917542 DXN917542 EHJ917542 ERF917542 FBB917542 FKX917542 FUT917542 GEP917542 GOL917542 GYH917542 HID917542 HRZ917542 IBV917542 ILR917542 IVN917542 JFJ917542 JPF917542 JZB917542 KIX917542 KST917542 LCP917542 LML917542 LWH917542 MGD917542 MPZ917542 MZV917542 NJR917542 NTN917542 ODJ917542 ONF917542 OXB917542 PGX917542 PQT917542 QAP917542 QKL917542 QUH917542 RED917542 RNZ917542 RXV917542 SHR917542 SRN917542 TBJ917542 TLF917542 TVB917542 UEX917542 UOT917542 UYP917542 VIL917542 VSH917542 WCD917542 WLZ917542 WVV917542 N983078 JJ983078 TF983078 ADB983078 AMX983078 AWT983078 BGP983078 BQL983078 CAH983078 CKD983078 CTZ983078 DDV983078 DNR983078 DXN983078 EHJ983078 ERF983078 FBB983078 FKX983078 FUT983078 GEP983078 GOL983078 GYH983078 HID983078 HRZ983078 IBV983078 ILR983078 IVN983078 JFJ983078 JPF983078 JZB983078 KIX983078 KST983078 LCP983078 LML983078 LWH983078 MGD983078 MPZ983078 MZV983078 NJR983078 NTN983078 ODJ983078 ONF983078 OXB983078 PGX983078 PQT983078 QAP983078 QKL983078 QUH983078 RED983078 RNZ983078 RXV983078 SHR983078 SRN983078 TBJ983078 TLF983078 TVB983078 UEX983078 UOT983078 UYP983078 VIL983078 VSH983078 WCD983078 WLZ983078 WVV983078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H85 JD85 SZ85 ACV85 AMR85 AWN85 BGJ85 BQF85 CAB85 CJX85 CTT85 DDP85 DNL85 DXH85 EHD85 EQZ85 FAV85 FKR85 FUN85 GEJ85 GOF85 GYB85 HHX85 HRT85 IBP85 ILL85 IVH85 JFD85 JOZ85 JYV85 KIR85 KSN85 LCJ85 LMF85 LWB85 MFX85 MPT85 MZP85 NJL85 NTH85 ODD85 OMZ85 OWV85 PGR85 PQN85 QAJ85 QKF85 QUB85 RDX85 RNT85 RXP85 SHL85 SRH85 TBD85 TKZ85 TUV85 UER85 UON85 UYJ85 VIF85 VSB85 WBX85 WLT85 WVP85 H65621 JD65621 SZ65621 ACV65621 AMR65621 AWN65621 BGJ65621 BQF65621 CAB65621 CJX65621 CTT65621 DDP65621 DNL65621 DXH65621 EHD65621 EQZ65621 FAV65621 FKR65621 FUN65621 GEJ65621 GOF65621 GYB65621 HHX65621 HRT65621 IBP65621 ILL65621 IVH65621 JFD65621 JOZ65621 JYV65621 KIR65621 KSN65621 LCJ65621 LMF65621 LWB65621 MFX65621 MPT65621 MZP65621 NJL65621 NTH65621 ODD65621 OMZ65621 OWV65621 PGR65621 PQN65621 QAJ65621 QKF65621 QUB65621 RDX65621 RNT65621 RXP65621 SHL65621 SRH65621 TBD65621 TKZ65621 TUV65621 UER65621 UON65621 UYJ65621 VIF65621 VSB65621 WBX65621 WLT65621 WVP65621 H131157 JD131157 SZ131157 ACV131157 AMR131157 AWN131157 BGJ131157 BQF131157 CAB131157 CJX131157 CTT131157 DDP131157 DNL131157 DXH131157 EHD131157 EQZ131157 FAV131157 FKR131157 FUN131157 GEJ131157 GOF131157 GYB131157 HHX131157 HRT131157 IBP131157 ILL131157 IVH131157 JFD131157 JOZ131157 JYV131157 KIR131157 KSN131157 LCJ131157 LMF131157 LWB131157 MFX131157 MPT131157 MZP131157 NJL131157 NTH131157 ODD131157 OMZ131157 OWV131157 PGR131157 PQN131157 QAJ131157 QKF131157 QUB131157 RDX131157 RNT131157 RXP131157 SHL131157 SRH131157 TBD131157 TKZ131157 TUV131157 UER131157 UON131157 UYJ131157 VIF131157 VSB131157 WBX131157 WLT131157 WVP131157 H196693 JD196693 SZ196693 ACV196693 AMR196693 AWN196693 BGJ196693 BQF196693 CAB196693 CJX196693 CTT196693 DDP196693 DNL196693 DXH196693 EHD196693 EQZ196693 FAV196693 FKR196693 FUN196693 GEJ196693 GOF196693 GYB196693 HHX196693 HRT196693 IBP196693 ILL196693 IVH196693 JFD196693 JOZ196693 JYV196693 KIR196693 KSN196693 LCJ196693 LMF196693 LWB196693 MFX196693 MPT196693 MZP196693 NJL196693 NTH196693 ODD196693 OMZ196693 OWV196693 PGR196693 PQN196693 QAJ196693 QKF196693 QUB196693 RDX196693 RNT196693 RXP196693 SHL196693 SRH196693 TBD196693 TKZ196693 TUV196693 UER196693 UON196693 UYJ196693 VIF196693 VSB196693 WBX196693 WLT196693 WVP196693 H262229 JD262229 SZ262229 ACV262229 AMR262229 AWN262229 BGJ262229 BQF262229 CAB262229 CJX262229 CTT262229 DDP262229 DNL262229 DXH262229 EHD262229 EQZ262229 FAV262229 FKR262229 FUN262229 GEJ262229 GOF262229 GYB262229 HHX262229 HRT262229 IBP262229 ILL262229 IVH262229 JFD262229 JOZ262229 JYV262229 KIR262229 KSN262229 LCJ262229 LMF262229 LWB262229 MFX262229 MPT262229 MZP262229 NJL262229 NTH262229 ODD262229 OMZ262229 OWV262229 PGR262229 PQN262229 QAJ262229 QKF262229 QUB262229 RDX262229 RNT262229 RXP262229 SHL262229 SRH262229 TBD262229 TKZ262229 TUV262229 UER262229 UON262229 UYJ262229 VIF262229 VSB262229 WBX262229 WLT262229 WVP262229 H327765 JD327765 SZ327765 ACV327765 AMR327765 AWN327765 BGJ327765 BQF327765 CAB327765 CJX327765 CTT327765 DDP327765 DNL327765 DXH327765 EHD327765 EQZ327765 FAV327765 FKR327765 FUN327765 GEJ327765 GOF327765 GYB327765 HHX327765 HRT327765 IBP327765 ILL327765 IVH327765 JFD327765 JOZ327765 JYV327765 KIR327765 KSN327765 LCJ327765 LMF327765 LWB327765 MFX327765 MPT327765 MZP327765 NJL327765 NTH327765 ODD327765 OMZ327765 OWV327765 PGR327765 PQN327765 QAJ327765 QKF327765 QUB327765 RDX327765 RNT327765 RXP327765 SHL327765 SRH327765 TBD327765 TKZ327765 TUV327765 UER327765 UON327765 UYJ327765 VIF327765 VSB327765 WBX327765 WLT327765 WVP327765 H393301 JD393301 SZ393301 ACV393301 AMR393301 AWN393301 BGJ393301 BQF393301 CAB393301 CJX393301 CTT393301 DDP393301 DNL393301 DXH393301 EHD393301 EQZ393301 FAV393301 FKR393301 FUN393301 GEJ393301 GOF393301 GYB393301 HHX393301 HRT393301 IBP393301 ILL393301 IVH393301 JFD393301 JOZ393301 JYV393301 KIR393301 KSN393301 LCJ393301 LMF393301 LWB393301 MFX393301 MPT393301 MZP393301 NJL393301 NTH393301 ODD393301 OMZ393301 OWV393301 PGR393301 PQN393301 QAJ393301 QKF393301 QUB393301 RDX393301 RNT393301 RXP393301 SHL393301 SRH393301 TBD393301 TKZ393301 TUV393301 UER393301 UON393301 UYJ393301 VIF393301 VSB393301 WBX393301 WLT393301 WVP393301 H458837 JD458837 SZ458837 ACV458837 AMR458837 AWN458837 BGJ458837 BQF458837 CAB458837 CJX458837 CTT458837 DDP458837 DNL458837 DXH458837 EHD458837 EQZ458837 FAV458837 FKR458837 FUN458837 GEJ458837 GOF458837 GYB458837 HHX458837 HRT458837 IBP458837 ILL458837 IVH458837 JFD458837 JOZ458837 JYV458837 KIR458837 KSN458837 LCJ458837 LMF458837 LWB458837 MFX458837 MPT458837 MZP458837 NJL458837 NTH458837 ODD458837 OMZ458837 OWV458837 PGR458837 PQN458837 QAJ458837 QKF458837 QUB458837 RDX458837 RNT458837 RXP458837 SHL458837 SRH458837 TBD458837 TKZ458837 TUV458837 UER458837 UON458837 UYJ458837 VIF458837 VSB458837 WBX458837 WLT458837 WVP458837 H524373 JD524373 SZ524373 ACV524373 AMR524373 AWN524373 BGJ524373 BQF524373 CAB524373 CJX524373 CTT524373 DDP524373 DNL524373 DXH524373 EHD524373 EQZ524373 FAV524373 FKR524373 FUN524373 GEJ524373 GOF524373 GYB524373 HHX524373 HRT524373 IBP524373 ILL524373 IVH524373 JFD524373 JOZ524373 JYV524373 KIR524373 KSN524373 LCJ524373 LMF524373 LWB524373 MFX524373 MPT524373 MZP524373 NJL524373 NTH524373 ODD524373 OMZ524373 OWV524373 PGR524373 PQN524373 QAJ524373 QKF524373 QUB524373 RDX524373 RNT524373 RXP524373 SHL524373 SRH524373 TBD524373 TKZ524373 TUV524373 UER524373 UON524373 UYJ524373 VIF524373 VSB524373 WBX524373 WLT524373 WVP524373 H589909 JD589909 SZ589909 ACV589909 AMR589909 AWN589909 BGJ589909 BQF589909 CAB589909 CJX589909 CTT589909 DDP589909 DNL589909 DXH589909 EHD589909 EQZ589909 FAV589909 FKR589909 FUN589909 GEJ589909 GOF589909 GYB589909 HHX589909 HRT589909 IBP589909 ILL589909 IVH589909 JFD589909 JOZ589909 JYV589909 KIR589909 KSN589909 LCJ589909 LMF589909 LWB589909 MFX589909 MPT589909 MZP589909 NJL589909 NTH589909 ODD589909 OMZ589909 OWV589909 PGR589909 PQN589909 QAJ589909 QKF589909 QUB589909 RDX589909 RNT589909 RXP589909 SHL589909 SRH589909 TBD589909 TKZ589909 TUV589909 UER589909 UON589909 UYJ589909 VIF589909 VSB589909 WBX589909 WLT589909 WVP589909 H655445 JD655445 SZ655445 ACV655445 AMR655445 AWN655445 BGJ655445 BQF655445 CAB655445 CJX655445 CTT655445 DDP655445 DNL655445 DXH655445 EHD655445 EQZ655445 FAV655445 FKR655445 FUN655445 GEJ655445 GOF655445 GYB655445 HHX655445 HRT655445 IBP655445 ILL655445 IVH655445 JFD655445 JOZ655445 JYV655445 KIR655445 KSN655445 LCJ655445 LMF655445 LWB655445 MFX655445 MPT655445 MZP655445 NJL655445 NTH655445 ODD655445 OMZ655445 OWV655445 PGR655445 PQN655445 QAJ655445 QKF655445 QUB655445 RDX655445 RNT655445 RXP655445 SHL655445 SRH655445 TBD655445 TKZ655445 TUV655445 UER655445 UON655445 UYJ655445 VIF655445 VSB655445 WBX655445 WLT655445 WVP655445 H720981 JD720981 SZ720981 ACV720981 AMR720981 AWN720981 BGJ720981 BQF720981 CAB720981 CJX720981 CTT720981 DDP720981 DNL720981 DXH720981 EHD720981 EQZ720981 FAV720981 FKR720981 FUN720981 GEJ720981 GOF720981 GYB720981 HHX720981 HRT720981 IBP720981 ILL720981 IVH720981 JFD720981 JOZ720981 JYV720981 KIR720981 KSN720981 LCJ720981 LMF720981 LWB720981 MFX720981 MPT720981 MZP720981 NJL720981 NTH720981 ODD720981 OMZ720981 OWV720981 PGR720981 PQN720981 QAJ720981 QKF720981 QUB720981 RDX720981 RNT720981 RXP720981 SHL720981 SRH720981 TBD720981 TKZ720981 TUV720981 UER720981 UON720981 UYJ720981 VIF720981 VSB720981 WBX720981 WLT720981 WVP720981 H786517 JD786517 SZ786517 ACV786517 AMR786517 AWN786517 BGJ786517 BQF786517 CAB786517 CJX786517 CTT786517 DDP786517 DNL786517 DXH786517 EHD786517 EQZ786517 FAV786517 FKR786517 FUN786517 GEJ786517 GOF786517 GYB786517 HHX786517 HRT786517 IBP786517 ILL786517 IVH786517 JFD786517 JOZ786517 JYV786517 KIR786517 KSN786517 LCJ786517 LMF786517 LWB786517 MFX786517 MPT786517 MZP786517 NJL786517 NTH786517 ODD786517 OMZ786517 OWV786517 PGR786517 PQN786517 QAJ786517 QKF786517 QUB786517 RDX786517 RNT786517 RXP786517 SHL786517 SRH786517 TBD786517 TKZ786517 TUV786517 UER786517 UON786517 UYJ786517 VIF786517 VSB786517 WBX786517 WLT786517 WVP786517 H852053 JD852053 SZ852053 ACV852053 AMR852053 AWN852053 BGJ852053 BQF852053 CAB852053 CJX852053 CTT852053 DDP852053 DNL852053 DXH852053 EHD852053 EQZ852053 FAV852053 FKR852053 FUN852053 GEJ852053 GOF852053 GYB852053 HHX852053 HRT852053 IBP852053 ILL852053 IVH852053 JFD852053 JOZ852053 JYV852053 KIR852053 KSN852053 LCJ852053 LMF852053 LWB852053 MFX852053 MPT852053 MZP852053 NJL852053 NTH852053 ODD852053 OMZ852053 OWV852053 PGR852053 PQN852053 QAJ852053 QKF852053 QUB852053 RDX852053 RNT852053 RXP852053 SHL852053 SRH852053 TBD852053 TKZ852053 TUV852053 UER852053 UON852053 UYJ852053 VIF852053 VSB852053 WBX852053 WLT852053 WVP852053 H917589 JD917589 SZ917589 ACV917589 AMR917589 AWN917589 BGJ917589 BQF917589 CAB917589 CJX917589 CTT917589 DDP917589 DNL917589 DXH917589 EHD917589 EQZ917589 FAV917589 FKR917589 FUN917589 GEJ917589 GOF917589 GYB917589 HHX917589 HRT917589 IBP917589 ILL917589 IVH917589 JFD917589 JOZ917589 JYV917589 KIR917589 KSN917589 LCJ917589 LMF917589 LWB917589 MFX917589 MPT917589 MZP917589 NJL917589 NTH917589 ODD917589 OMZ917589 OWV917589 PGR917589 PQN917589 QAJ917589 QKF917589 QUB917589 RDX917589 RNT917589 RXP917589 SHL917589 SRH917589 TBD917589 TKZ917589 TUV917589 UER917589 UON917589 UYJ917589 VIF917589 VSB917589 WBX917589 WLT917589 WVP917589 H983125 JD983125 SZ983125 ACV983125 AMR983125 AWN983125 BGJ983125 BQF983125 CAB983125 CJX983125 CTT983125 DDP983125 DNL983125 DXH983125 EHD983125 EQZ983125 FAV983125 FKR983125 FUN983125 GEJ983125 GOF983125 GYB983125 HHX983125 HRT983125 IBP983125 ILL983125 IVH983125 JFD983125 JOZ983125 JYV983125 KIR983125 KSN983125 LCJ983125 LMF983125 LWB983125 MFX983125 MPT983125 MZP983125 NJL983125 NTH983125 ODD983125 OMZ983125 OWV983125 PGR983125 PQN983125 QAJ983125 QKF983125 QUB983125 RDX983125 RNT983125 RXP983125 SHL983125 SRH983125 TBD983125 TKZ983125 TUV983125 UER983125 UON983125 UYJ983125 VIF983125 VSB983125 WBX983125 WLT983125 WVP983125 H117 JD117 SZ117 ACV117 AMR117 AWN117 BGJ117 BQF117 CAB117 CJX117 CTT117 DDP117 DNL117 DXH117 EHD117 EQZ117 FAV117 FKR117 FUN117 GEJ117 GOF117 GYB117 HHX117 HRT117 IBP117 ILL117 IVH117 JFD117 JOZ117 JYV117 KIR117 KSN117 LCJ117 LMF117 LWB117 MFX117 MPT117 MZP117 NJL117 NTH117 ODD117 OMZ117 OWV117 PGR117 PQN117 QAJ117 QKF117 QUB117 RDX117 RNT117 RXP117 SHL117 SRH117 TBD117 TKZ117 TUV117 UER117 UON117 UYJ117 VIF117 VSB117 WBX117 WLT117 WVP117 H65653 JD65653 SZ65653 ACV65653 AMR65653 AWN65653 BGJ65653 BQF65653 CAB65653 CJX65653 CTT65653 DDP65653 DNL65653 DXH65653 EHD65653 EQZ65653 FAV65653 FKR65653 FUN65653 GEJ65653 GOF65653 GYB65653 HHX65653 HRT65653 IBP65653 ILL65653 IVH65653 JFD65653 JOZ65653 JYV65653 KIR65653 KSN65653 LCJ65653 LMF65653 LWB65653 MFX65653 MPT65653 MZP65653 NJL65653 NTH65653 ODD65653 OMZ65653 OWV65653 PGR65653 PQN65653 QAJ65653 QKF65653 QUB65653 RDX65653 RNT65653 RXP65653 SHL65653 SRH65653 TBD65653 TKZ65653 TUV65653 UER65653 UON65653 UYJ65653 VIF65653 VSB65653 WBX65653 WLT65653 WVP65653 H131189 JD131189 SZ131189 ACV131189 AMR131189 AWN131189 BGJ131189 BQF131189 CAB131189 CJX131189 CTT131189 DDP131189 DNL131189 DXH131189 EHD131189 EQZ131189 FAV131189 FKR131189 FUN131189 GEJ131189 GOF131189 GYB131189 HHX131189 HRT131189 IBP131189 ILL131189 IVH131189 JFD131189 JOZ131189 JYV131189 KIR131189 KSN131189 LCJ131189 LMF131189 LWB131189 MFX131189 MPT131189 MZP131189 NJL131189 NTH131189 ODD131189 OMZ131189 OWV131189 PGR131189 PQN131189 QAJ131189 QKF131189 QUB131189 RDX131189 RNT131189 RXP131189 SHL131189 SRH131189 TBD131189 TKZ131189 TUV131189 UER131189 UON131189 UYJ131189 VIF131189 VSB131189 WBX131189 WLT131189 WVP131189 H196725 JD196725 SZ196725 ACV196725 AMR196725 AWN196725 BGJ196725 BQF196725 CAB196725 CJX196725 CTT196725 DDP196725 DNL196725 DXH196725 EHD196725 EQZ196725 FAV196725 FKR196725 FUN196725 GEJ196725 GOF196725 GYB196725 HHX196725 HRT196725 IBP196725 ILL196725 IVH196725 JFD196725 JOZ196725 JYV196725 KIR196725 KSN196725 LCJ196725 LMF196725 LWB196725 MFX196725 MPT196725 MZP196725 NJL196725 NTH196725 ODD196725 OMZ196725 OWV196725 PGR196725 PQN196725 QAJ196725 QKF196725 QUB196725 RDX196725 RNT196725 RXP196725 SHL196725 SRH196725 TBD196725 TKZ196725 TUV196725 UER196725 UON196725 UYJ196725 VIF196725 VSB196725 WBX196725 WLT196725 WVP196725 H262261 JD262261 SZ262261 ACV262261 AMR262261 AWN262261 BGJ262261 BQF262261 CAB262261 CJX262261 CTT262261 DDP262261 DNL262261 DXH262261 EHD262261 EQZ262261 FAV262261 FKR262261 FUN262261 GEJ262261 GOF262261 GYB262261 HHX262261 HRT262261 IBP262261 ILL262261 IVH262261 JFD262261 JOZ262261 JYV262261 KIR262261 KSN262261 LCJ262261 LMF262261 LWB262261 MFX262261 MPT262261 MZP262261 NJL262261 NTH262261 ODD262261 OMZ262261 OWV262261 PGR262261 PQN262261 QAJ262261 QKF262261 QUB262261 RDX262261 RNT262261 RXP262261 SHL262261 SRH262261 TBD262261 TKZ262261 TUV262261 UER262261 UON262261 UYJ262261 VIF262261 VSB262261 WBX262261 WLT262261 WVP262261 H327797 JD327797 SZ327797 ACV327797 AMR327797 AWN327797 BGJ327797 BQF327797 CAB327797 CJX327797 CTT327797 DDP327797 DNL327797 DXH327797 EHD327797 EQZ327797 FAV327797 FKR327797 FUN327797 GEJ327797 GOF327797 GYB327797 HHX327797 HRT327797 IBP327797 ILL327797 IVH327797 JFD327797 JOZ327797 JYV327797 KIR327797 KSN327797 LCJ327797 LMF327797 LWB327797 MFX327797 MPT327797 MZP327797 NJL327797 NTH327797 ODD327797 OMZ327797 OWV327797 PGR327797 PQN327797 QAJ327797 QKF327797 QUB327797 RDX327797 RNT327797 RXP327797 SHL327797 SRH327797 TBD327797 TKZ327797 TUV327797 UER327797 UON327797 UYJ327797 VIF327797 VSB327797 WBX327797 WLT327797 WVP327797 H393333 JD393333 SZ393333 ACV393333 AMR393333 AWN393333 BGJ393333 BQF393333 CAB393333 CJX393333 CTT393333 DDP393333 DNL393333 DXH393333 EHD393333 EQZ393333 FAV393333 FKR393333 FUN393333 GEJ393333 GOF393333 GYB393333 HHX393333 HRT393333 IBP393333 ILL393333 IVH393333 JFD393333 JOZ393333 JYV393333 KIR393333 KSN393333 LCJ393333 LMF393333 LWB393333 MFX393333 MPT393333 MZP393333 NJL393333 NTH393333 ODD393333 OMZ393333 OWV393333 PGR393333 PQN393333 QAJ393333 QKF393333 QUB393333 RDX393333 RNT393333 RXP393333 SHL393333 SRH393333 TBD393333 TKZ393333 TUV393333 UER393333 UON393333 UYJ393333 VIF393333 VSB393333 WBX393333 WLT393333 WVP393333 H458869 JD458869 SZ458869 ACV458869 AMR458869 AWN458869 BGJ458869 BQF458869 CAB458869 CJX458869 CTT458869 DDP458869 DNL458869 DXH458869 EHD458869 EQZ458869 FAV458869 FKR458869 FUN458869 GEJ458869 GOF458869 GYB458869 HHX458869 HRT458869 IBP458869 ILL458869 IVH458869 JFD458869 JOZ458869 JYV458869 KIR458869 KSN458869 LCJ458869 LMF458869 LWB458869 MFX458869 MPT458869 MZP458869 NJL458869 NTH458869 ODD458869 OMZ458869 OWV458869 PGR458869 PQN458869 QAJ458869 QKF458869 QUB458869 RDX458869 RNT458869 RXP458869 SHL458869 SRH458869 TBD458869 TKZ458869 TUV458869 UER458869 UON458869 UYJ458869 VIF458869 VSB458869 WBX458869 WLT458869 WVP458869 H524405 JD524405 SZ524405 ACV524405 AMR524405 AWN524405 BGJ524405 BQF524405 CAB524405 CJX524405 CTT524405 DDP524405 DNL524405 DXH524405 EHD524405 EQZ524405 FAV524405 FKR524405 FUN524405 GEJ524405 GOF524405 GYB524405 HHX524405 HRT524405 IBP524405 ILL524405 IVH524405 JFD524405 JOZ524405 JYV524405 KIR524405 KSN524405 LCJ524405 LMF524405 LWB524405 MFX524405 MPT524405 MZP524405 NJL524405 NTH524405 ODD524405 OMZ524405 OWV524405 PGR524405 PQN524405 QAJ524405 QKF524405 QUB524405 RDX524405 RNT524405 RXP524405 SHL524405 SRH524405 TBD524405 TKZ524405 TUV524405 UER524405 UON524405 UYJ524405 VIF524405 VSB524405 WBX524405 WLT524405 WVP524405 H589941 JD589941 SZ589941 ACV589941 AMR589941 AWN589941 BGJ589941 BQF589941 CAB589941 CJX589941 CTT589941 DDP589941 DNL589941 DXH589941 EHD589941 EQZ589941 FAV589941 FKR589941 FUN589941 GEJ589941 GOF589941 GYB589941 HHX589941 HRT589941 IBP589941 ILL589941 IVH589941 JFD589941 JOZ589941 JYV589941 KIR589941 KSN589941 LCJ589941 LMF589941 LWB589941 MFX589941 MPT589941 MZP589941 NJL589941 NTH589941 ODD589941 OMZ589941 OWV589941 PGR589941 PQN589941 QAJ589941 QKF589941 QUB589941 RDX589941 RNT589941 RXP589941 SHL589941 SRH589941 TBD589941 TKZ589941 TUV589941 UER589941 UON589941 UYJ589941 VIF589941 VSB589941 WBX589941 WLT589941 WVP589941 H655477 JD655477 SZ655477 ACV655477 AMR655477 AWN655477 BGJ655477 BQF655477 CAB655477 CJX655477 CTT655477 DDP655477 DNL655477 DXH655477 EHD655477 EQZ655477 FAV655477 FKR655477 FUN655477 GEJ655477 GOF655477 GYB655477 HHX655477 HRT655477 IBP655477 ILL655477 IVH655477 JFD655477 JOZ655477 JYV655477 KIR655477 KSN655477 LCJ655477 LMF655477 LWB655477 MFX655477 MPT655477 MZP655477 NJL655477 NTH655477 ODD655477 OMZ655477 OWV655477 PGR655477 PQN655477 QAJ655477 QKF655477 QUB655477 RDX655477 RNT655477 RXP655477 SHL655477 SRH655477 TBD655477 TKZ655477 TUV655477 UER655477 UON655477 UYJ655477 VIF655477 VSB655477 WBX655477 WLT655477 WVP655477 H721013 JD721013 SZ721013 ACV721013 AMR721013 AWN721013 BGJ721013 BQF721013 CAB721013 CJX721013 CTT721013 DDP721013 DNL721013 DXH721013 EHD721013 EQZ721013 FAV721013 FKR721013 FUN721013 GEJ721013 GOF721013 GYB721013 HHX721013 HRT721013 IBP721013 ILL721013 IVH721013 JFD721013 JOZ721013 JYV721013 KIR721013 KSN721013 LCJ721013 LMF721013 LWB721013 MFX721013 MPT721013 MZP721013 NJL721013 NTH721013 ODD721013 OMZ721013 OWV721013 PGR721013 PQN721013 QAJ721013 QKF721013 QUB721013 RDX721013 RNT721013 RXP721013 SHL721013 SRH721013 TBD721013 TKZ721013 TUV721013 UER721013 UON721013 UYJ721013 VIF721013 VSB721013 WBX721013 WLT721013 WVP721013 H786549 JD786549 SZ786549 ACV786549 AMR786549 AWN786549 BGJ786549 BQF786549 CAB786549 CJX786549 CTT786549 DDP786549 DNL786549 DXH786549 EHD786549 EQZ786549 FAV786549 FKR786549 FUN786549 GEJ786549 GOF786549 GYB786549 HHX786549 HRT786549 IBP786549 ILL786549 IVH786549 JFD786549 JOZ786549 JYV786549 KIR786549 KSN786549 LCJ786549 LMF786549 LWB786549 MFX786549 MPT786549 MZP786549 NJL786549 NTH786549 ODD786549 OMZ786549 OWV786549 PGR786549 PQN786549 QAJ786549 QKF786549 QUB786549 RDX786549 RNT786549 RXP786549 SHL786549 SRH786549 TBD786549 TKZ786549 TUV786549 UER786549 UON786549 UYJ786549 VIF786549 VSB786549 WBX786549 WLT786549 WVP786549 H852085 JD852085 SZ852085 ACV852085 AMR852085 AWN852085 BGJ852085 BQF852085 CAB852085 CJX852085 CTT852085 DDP852085 DNL852085 DXH852085 EHD852085 EQZ852085 FAV852085 FKR852085 FUN852085 GEJ852085 GOF852085 GYB852085 HHX852085 HRT852085 IBP852085 ILL852085 IVH852085 JFD852085 JOZ852085 JYV852085 KIR852085 KSN852085 LCJ852085 LMF852085 LWB852085 MFX852085 MPT852085 MZP852085 NJL852085 NTH852085 ODD852085 OMZ852085 OWV852085 PGR852085 PQN852085 QAJ852085 QKF852085 QUB852085 RDX852085 RNT852085 RXP852085 SHL852085 SRH852085 TBD852085 TKZ852085 TUV852085 UER852085 UON852085 UYJ852085 VIF852085 VSB852085 WBX852085 WLT852085 WVP852085 H917621 JD917621 SZ917621 ACV917621 AMR917621 AWN917621 BGJ917621 BQF917621 CAB917621 CJX917621 CTT917621 DDP917621 DNL917621 DXH917621 EHD917621 EQZ917621 FAV917621 FKR917621 FUN917621 GEJ917621 GOF917621 GYB917621 HHX917621 HRT917621 IBP917621 ILL917621 IVH917621 JFD917621 JOZ917621 JYV917621 KIR917621 KSN917621 LCJ917621 LMF917621 LWB917621 MFX917621 MPT917621 MZP917621 NJL917621 NTH917621 ODD917621 OMZ917621 OWV917621 PGR917621 PQN917621 QAJ917621 QKF917621 QUB917621 RDX917621 RNT917621 RXP917621 SHL917621 SRH917621 TBD917621 TKZ917621 TUV917621 UER917621 UON917621 UYJ917621 VIF917621 VSB917621 WBX917621 WLT917621 WVP917621 H983157 JD983157 SZ983157 ACV983157 AMR983157 AWN983157 BGJ983157 BQF983157 CAB983157 CJX983157 CTT983157 DDP983157 DNL983157 DXH983157 EHD983157 EQZ983157 FAV983157 FKR983157 FUN983157 GEJ983157 GOF983157 GYB983157 HHX983157 HRT983157 IBP983157 ILL983157 IVH983157 JFD983157 JOZ983157 JYV983157 KIR983157 KSN983157 LCJ983157 LMF983157 LWB983157 MFX983157 MPT983157 MZP983157 NJL983157 NTH983157 ODD983157 OMZ983157 OWV983157 PGR983157 PQN983157 QAJ983157 QKF983157 QUB983157 RDX983157 RNT983157 RXP983157 SHL983157 SRH983157 TBD983157 TKZ983157 TUV983157 UER983157 UON983157 UYJ983157 VIF983157 VSB983157 WBX983157 WLT983157 WVP983157 H93 JD93 SZ93 ACV93 AMR93 AWN93 BGJ93 BQF93 CAB93 CJX93 CTT93 DDP93 DNL93 DXH93 EHD93 EQZ93 FAV93 FKR93 FUN93 GEJ93 GOF93 GYB93 HHX93 HRT93 IBP93 ILL93 IVH93 JFD93 JOZ93 JYV93 KIR93 KSN93 LCJ93 LMF93 LWB93 MFX93 MPT93 MZP93 NJL93 NTH93 ODD93 OMZ93 OWV93 PGR93 PQN93 QAJ93 QKF93 QUB93 RDX93 RNT93 RXP93 SHL93 SRH93 TBD93 TKZ93 TUV93 UER93 UON93 UYJ93 VIF93 VSB93 WBX93 WLT93 WVP93 H65629 JD65629 SZ65629 ACV65629 AMR65629 AWN65629 BGJ65629 BQF65629 CAB65629 CJX65629 CTT65629 DDP65629 DNL65629 DXH65629 EHD65629 EQZ65629 FAV65629 FKR65629 FUN65629 GEJ65629 GOF65629 GYB65629 HHX65629 HRT65629 IBP65629 ILL65629 IVH65629 JFD65629 JOZ65629 JYV65629 KIR65629 KSN65629 LCJ65629 LMF65629 LWB65629 MFX65629 MPT65629 MZP65629 NJL65629 NTH65629 ODD65629 OMZ65629 OWV65629 PGR65629 PQN65629 QAJ65629 QKF65629 QUB65629 RDX65629 RNT65629 RXP65629 SHL65629 SRH65629 TBD65629 TKZ65629 TUV65629 UER65629 UON65629 UYJ65629 VIF65629 VSB65629 WBX65629 WLT65629 WVP65629 H131165 JD131165 SZ131165 ACV131165 AMR131165 AWN131165 BGJ131165 BQF131165 CAB131165 CJX131165 CTT131165 DDP131165 DNL131165 DXH131165 EHD131165 EQZ131165 FAV131165 FKR131165 FUN131165 GEJ131165 GOF131165 GYB131165 HHX131165 HRT131165 IBP131165 ILL131165 IVH131165 JFD131165 JOZ131165 JYV131165 KIR131165 KSN131165 LCJ131165 LMF131165 LWB131165 MFX131165 MPT131165 MZP131165 NJL131165 NTH131165 ODD131165 OMZ131165 OWV131165 PGR131165 PQN131165 QAJ131165 QKF131165 QUB131165 RDX131165 RNT131165 RXP131165 SHL131165 SRH131165 TBD131165 TKZ131165 TUV131165 UER131165 UON131165 UYJ131165 VIF131165 VSB131165 WBX131165 WLT131165 WVP131165 H196701 JD196701 SZ196701 ACV196701 AMR196701 AWN196701 BGJ196701 BQF196701 CAB196701 CJX196701 CTT196701 DDP196701 DNL196701 DXH196701 EHD196701 EQZ196701 FAV196701 FKR196701 FUN196701 GEJ196701 GOF196701 GYB196701 HHX196701 HRT196701 IBP196701 ILL196701 IVH196701 JFD196701 JOZ196701 JYV196701 KIR196701 KSN196701 LCJ196701 LMF196701 LWB196701 MFX196701 MPT196701 MZP196701 NJL196701 NTH196701 ODD196701 OMZ196701 OWV196701 PGR196701 PQN196701 QAJ196701 QKF196701 QUB196701 RDX196701 RNT196701 RXP196701 SHL196701 SRH196701 TBD196701 TKZ196701 TUV196701 UER196701 UON196701 UYJ196701 VIF196701 VSB196701 WBX196701 WLT196701 WVP196701 H262237 JD262237 SZ262237 ACV262237 AMR262237 AWN262237 BGJ262237 BQF262237 CAB262237 CJX262237 CTT262237 DDP262237 DNL262237 DXH262237 EHD262237 EQZ262237 FAV262237 FKR262237 FUN262237 GEJ262237 GOF262237 GYB262237 HHX262237 HRT262237 IBP262237 ILL262237 IVH262237 JFD262237 JOZ262237 JYV262237 KIR262237 KSN262237 LCJ262237 LMF262237 LWB262237 MFX262237 MPT262237 MZP262237 NJL262237 NTH262237 ODD262237 OMZ262237 OWV262237 PGR262237 PQN262237 QAJ262237 QKF262237 QUB262237 RDX262237 RNT262237 RXP262237 SHL262237 SRH262237 TBD262237 TKZ262237 TUV262237 UER262237 UON262237 UYJ262237 VIF262237 VSB262237 WBX262237 WLT262237 WVP262237 H327773 JD327773 SZ327773 ACV327773 AMR327773 AWN327773 BGJ327773 BQF327773 CAB327773 CJX327773 CTT327773 DDP327773 DNL327773 DXH327773 EHD327773 EQZ327773 FAV327773 FKR327773 FUN327773 GEJ327773 GOF327773 GYB327773 HHX327773 HRT327773 IBP327773 ILL327773 IVH327773 JFD327773 JOZ327773 JYV327773 KIR327773 KSN327773 LCJ327773 LMF327773 LWB327773 MFX327773 MPT327773 MZP327773 NJL327773 NTH327773 ODD327773 OMZ327773 OWV327773 PGR327773 PQN327773 QAJ327773 QKF327773 QUB327773 RDX327773 RNT327773 RXP327773 SHL327773 SRH327773 TBD327773 TKZ327773 TUV327773 UER327773 UON327773 UYJ327773 VIF327773 VSB327773 WBX327773 WLT327773 WVP327773 H393309 JD393309 SZ393309 ACV393309 AMR393309 AWN393309 BGJ393309 BQF393309 CAB393309 CJX393309 CTT393309 DDP393309 DNL393309 DXH393309 EHD393309 EQZ393309 FAV393309 FKR393309 FUN393309 GEJ393309 GOF393309 GYB393309 HHX393309 HRT393309 IBP393309 ILL393309 IVH393309 JFD393309 JOZ393309 JYV393309 KIR393309 KSN393309 LCJ393309 LMF393309 LWB393309 MFX393309 MPT393309 MZP393309 NJL393309 NTH393309 ODD393309 OMZ393309 OWV393309 PGR393309 PQN393309 QAJ393309 QKF393309 QUB393309 RDX393309 RNT393309 RXP393309 SHL393309 SRH393309 TBD393309 TKZ393309 TUV393309 UER393309 UON393309 UYJ393309 VIF393309 VSB393309 WBX393309 WLT393309 WVP393309 H458845 JD458845 SZ458845 ACV458845 AMR458845 AWN458845 BGJ458845 BQF458845 CAB458845 CJX458845 CTT458845 DDP458845 DNL458845 DXH458845 EHD458845 EQZ458845 FAV458845 FKR458845 FUN458845 GEJ458845 GOF458845 GYB458845 HHX458845 HRT458845 IBP458845 ILL458845 IVH458845 JFD458845 JOZ458845 JYV458845 KIR458845 KSN458845 LCJ458845 LMF458845 LWB458845 MFX458845 MPT458845 MZP458845 NJL458845 NTH458845 ODD458845 OMZ458845 OWV458845 PGR458845 PQN458845 QAJ458845 QKF458845 QUB458845 RDX458845 RNT458845 RXP458845 SHL458845 SRH458845 TBD458845 TKZ458845 TUV458845 UER458845 UON458845 UYJ458845 VIF458845 VSB458845 WBX458845 WLT458845 WVP458845 H524381 JD524381 SZ524381 ACV524381 AMR524381 AWN524381 BGJ524381 BQF524381 CAB524381 CJX524381 CTT524381 DDP524381 DNL524381 DXH524381 EHD524381 EQZ524381 FAV524381 FKR524381 FUN524381 GEJ524381 GOF524381 GYB524381 HHX524381 HRT524381 IBP524381 ILL524381 IVH524381 JFD524381 JOZ524381 JYV524381 KIR524381 KSN524381 LCJ524381 LMF524381 LWB524381 MFX524381 MPT524381 MZP524381 NJL524381 NTH524381 ODD524381 OMZ524381 OWV524381 PGR524381 PQN524381 QAJ524381 QKF524381 QUB524381 RDX524381 RNT524381 RXP524381 SHL524381 SRH524381 TBD524381 TKZ524381 TUV524381 UER524381 UON524381 UYJ524381 VIF524381 VSB524381 WBX524381 WLT524381 WVP524381 H589917 JD589917 SZ589917 ACV589917 AMR589917 AWN589917 BGJ589917 BQF589917 CAB589917 CJX589917 CTT589917 DDP589917 DNL589917 DXH589917 EHD589917 EQZ589917 FAV589917 FKR589917 FUN589917 GEJ589917 GOF589917 GYB589917 HHX589917 HRT589917 IBP589917 ILL589917 IVH589917 JFD589917 JOZ589917 JYV589917 KIR589917 KSN589917 LCJ589917 LMF589917 LWB589917 MFX589917 MPT589917 MZP589917 NJL589917 NTH589917 ODD589917 OMZ589917 OWV589917 PGR589917 PQN589917 QAJ589917 QKF589917 QUB589917 RDX589917 RNT589917 RXP589917 SHL589917 SRH589917 TBD589917 TKZ589917 TUV589917 UER589917 UON589917 UYJ589917 VIF589917 VSB589917 WBX589917 WLT589917 WVP589917 H655453 JD655453 SZ655453 ACV655453 AMR655453 AWN655453 BGJ655453 BQF655453 CAB655453 CJX655453 CTT655453 DDP655453 DNL655453 DXH655453 EHD655453 EQZ655453 FAV655453 FKR655453 FUN655453 GEJ655453 GOF655453 GYB655453 HHX655453 HRT655453 IBP655453 ILL655453 IVH655453 JFD655453 JOZ655453 JYV655453 KIR655453 KSN655453 LCJ655453 LMF655453 LWB655453 MFX655453 MPT655453 MZP655453 NJL655453 NTH655453 ODD655453 OMZ655453 OWV655453 PGR655453 PQN655453 QAJ655453 QKF655453 QUB655453 RDX655453 RNT655453 RXP655453 SHL655453 SRH655453 TBD655453 TKZ655453 TUV655453 UER655453 UON655453 UYJ655453 VIF655453 VSB655453 WBX655453 WLT655453 WVP655453 H720989 JD720989 SZ720989 ACV720989 AMR720989 AWN720989 BGJ720989 BQF720989 CAB720989 CJX720989 CTT720989 DDP720989 DNL720989 DXH720989 EHD720989 EQZ720989 FAV720989 FKR720989 FUN720989 GEJ720989 GOF720989 GYB720989 HHX720989 HRT720989 IBP720989 ILL720989 IVH720989 JFD720989 JOZ720989 JYV720989 KIR720989 KSN720989 LCJ720989 LMF720989 LWB720989 MFX720989 MPT720989 MZP720989 NJL720989 NTH720989 ODD720989 OMZ720989 OWV720989 PGR720989 PQN720989 QAJ720989 QKF720989 QUB720989 RDX720989 RNT720989 RXP720989 SHL720989 SRH720989 TBD720989 TKZ720989 TUV720989 UER720989 UON720989 UYJ720989 VIF720989 VSB720989 WBX720989 WLT720989 WVP720989 H786525 JD786525 SZ786525 ACV786525 AMR786525 AWN786525 BGJ786525 BQF786525 CAB786525 CJX786525 CTT786525 DDP786525 DNL786525 DXH786525 EHD786525 EQZ786525 FAV786525 FKR786525 FUN786525 GEJ786525 GOF786525 GYB786525 HHX786525 HRT786525 IBP786525 ILL786525 IVH786525 JFD786525 JOZ786525 JYV786525 KIR786525 KSN786525 LCJ786525 LMF786525 LWB786525 MFX786525 MPT786525 MZP786525 NJL786525 NTH786525 ODD786525 OMZ786525 OWV786525 PGR786525 PQN786525 QAJ786525 QKF786525 QUB786525 RDX786525 RNT786525 RXP786525 SHL786525 SRH786525 TBD786525 TKZ786525 TUV786525 UER786525 UON786525 UYJ786525 VIF786525 VSB786525 WBX786525 WLT786525 WVP786525 H852061 JD852061 SZ852061 ACV852061 AMR852061 AWN852061 BGJ852061 BQF852061 CAB852061 CJX852061 CTT852061 DDP852061 DNL852061 DXH852061 EHD852061 EQZ852061 FAV852061 FKR852061 FUN852061 GEJ852061 GOF852061 GYB852061 HHX852061 HRT852061 IBP852061 ILL852061 IVH852061 JFD852061 JOZ852061 JYV852061 KIR852061 KSN852061 LCJ852061 LMF852061 LWB852061 MFX852061 MPT852061 MZP852061 NJL852061 NTH852061 ODD852061 OMZ852061 OWV852061 PGR852061 PQN852061 QAJ852061 QKF852061 QUB852061 RDX852061 RNT852061 RXP852061 SHL852061 SRH852061 TBD852061 TKZ852061 TUV852061 UER852061 UON852061 UYJ852061 VIF852061 VSB852061 WBX852061 WLT852061 WVP852061 H917597 JD917597 SZ917597 ACV917597 AMR917597 AWN917597 BGJ917597 BQF917597 CAB917597 CJX917597 CTT917597 DDP917597 DNL917597 DXH917597 EHD917597 EQZ917597 FAV917597 FKR917597 FUN917597 GEJ917597 GOF917597 GYB917597 HHX917597 HRT917597 IBP917597 ILL917597 IVH917597 JFD917597 JOZ917597 JYV917597 KIR917597 KSN917597 LCJ917597 LMF917597 LWB917597 MFX917597 MPT917597 MZP917597 NJL917597 NTH917597 ODD917597 OMZ917597 OWV917597 PGR917597 PQN917597 QAJ917597 QKF917597 QUB917597 RDX917597 RNT917597 RXP917597 SHL917597 SRH917597 TBD917597 TKZ917597 TUV917597 UER917597 UON917597 UYJ917597 VIF917597 VSB917597 WBX917597 WLT917597 WVP917597 H983133 JD983133 SZ983133 ACV983133 AMR983133 AWN983133 BGJ983133 BQF983133 CAB983133 CJX983133 CTT983133 DDP983133 DNL983133 DXH983133 EHD983133 EQZ983133 FAV983133 FKR983133 FUN983133 GEJ983133 GOF983133 GYB983133 HHX983133 HRT983133 IBP983133 ILL983133 IVH983133 JFD983133 JOZ983133 JYV983133 KIR983133 KSN983133 LCJ983133 LMF983133 LWB983133 MFX983133 MPT983133 MZP983133 NJL983133 NTH983133 ODD983133 OMZ983133 OWV983133 PGR983133 PQN983133 QAJ983133 QKF983133 QUB983133 RDX983133 RNT983133 RXP983133 SHL983133 SRH983133 TBD983133 TKZ983133 TUV983133 UER983133 UON983133 UYJ983133 VIF983133 VSB983133 WBX983133 WLT983133 WVP983133 H133 JD133 SZ133 ACV133 AMR133 AWN133 BGJ133 BQF133 CAB133 CJX133 CTT133 DDP133 DNL133 DXH133 EHD133 EQZ133 FAV133 FKR133 FUN133 GEJ133 GOF133 GYB133 HHX133 HRT133 IBP133 ILL133 IVH133 JFD133 JOZ133 JYV133 KIR133 KSN133 LCJ133 LMF133 LWB133 MFX133 MPT133 MZP133 NJL133 NTH133 ODD133 OMZ133 OWV133 PGR133 PQN133 QAJ133 QKF133 QUB133 RDX133 RNT133 RXP133 SHL133 SRH133 TBD133 TKZ133 TUV133 UER133 UON133 UYJ133 VIF133 VSB133 WBX133 WLT133 WVP133 H65669 JD65669 SZ65669 ACV65669 AMR65669 AWN65669 BGJ65669 BQF65669 CAB65669 CJX65669 CTT65669 DDP65669 DNL65669 DXH65669 EHD65669 EQZ65669 FAV65669 FKR65669 FUN65669 GEJ65669 GOF65669 GYB65669 HHX65669 HRT65669 IBP65669 ILL65669 IVH65669 JFD65669 JOZ65669 JYV65669 KIR65669 KSN65669 LCJ65669 LMF65669 LWB65669 MFX65669 MPT65669 MZP65669 NJL65669 NTH65669 ODD65669 OMZ65669 OWV65669 PGR65669 PQN65669 QAJ65669 QKF65669 QUB65669 RDX65669 RNT65669 RXP65669 SHL65669 SRH65669 TBD65669 TKZ65669 TUV65669 UER65669 UON65669 UYJ65669 VIF65669 VSB65669 WBX65669 WLT65669 WVP65669 H131205 JD131205 SZ131205 ACV131205 AMR131205 AWN131205 BGJ131205 BQF131205 CAB131205 CJX131205 CTT131205 DDP131205 DNL131205 DXH131205 EHD131205 EQZ131205 FAV131205 FKR131205 FUN131205 GEJ131205 GOF131205 GYB131205 HHX131205 HRT131205 IBP131205 ILL131205 IVH131205 JFD131205 JOZ131205 JYV131205 KIR131205 KSN131205 LCJ131205 LMF131205 LWB131205 MFX131205 MPT131205 MZP131205 NJL131205 NTH131205 ODD131205 OMZ131205 OWV131205 PGR131205 PQN131205 QAJ131205 QKF131205 QUB131205 RDX131205 RNT131205 RXP131205 SHL131205 SRH131205 TBD131205 TKZ131205 TUV131205 UER131205 UON131205 UYJ131205 VIF131205 VSB131205 WBX131205 WLT131205 WVP131205 H196741 JD196741 SZ196741 ACV196741 AMR196741 AWN196741 BGJ196741 BQF196741 CAB196741 CJX196741 CTT196741 DDP196741 DNL196741 DXH196741 EHD196741 EQZ196741 FAV196741 FKR196741 FUN196741 GEJ196741 GOF196741 GYB196741 HHX196741 HRT196741 IBP196741 ILL196741 IVH196741 JFD196741 JOZ196741 JYV196741 KIR196741 KSN196741 LCJ196741 LMF196741 LWB196741 MFX196741 MPT196741 MZP196741 NJL196741 NTH196741 ODD196741 OMZ196741 OWV196741 PGR196741 PQN196741 QAJ196741 QKF196741 QUB196741 RDX196741 RNT196741 RXP196741 SHL196741 SRH196741 TBD196741 TKZ196741 TUV196741 UER196741 UON196741 UYJ196741 VIF196741 VSB196741 WBX196741 WLT196741 WVP196741 H262277 JD262277 SZ262277 ACV262277 AMR262277 AWN262277 BGJ262277 BQF262277 CAB262277 CJX262277 CTT262277 DDP262277 DNL262277 DXH262277 EHD262277 EQZ262277 FAV262277 FKR262277 FUN262277 GEJ262277 GOF262277 GYB262277 HHX262277 HRT262277 IBP262277 ILL262277 IVH262277 JFD262277 JOZ262277 JYV262277 KIR262277 KSN262277 LCJ262277 LMF262277 LWB262277 MFX262277 MPT262277 MZP262277 NJL262277 NTH262277 ODD262277 OMZ262277 OWV262277 PGR262277 PQN262277 QAJ262277 QKF262277 QUB262277 RDX262277 RNT262277 RXP262277 SHL262277 SRH262277 TBD262277 TKZ262277 TUV262277 UER262277 UON262277 UYJ262277 VIF262277 VSB262277 WBX262277 WLT262277 WVP262277 H327813 JD327813 SZ327813 ACV327813 AMR327813 AWN327813 BGJ327813 BQF327813 CAB327813 CJX327813 CTT327813 DDP327813 DNL327813 DXH327813 EHD327813 EQZ327813 FAV327813 FKR327813 FUN327813 GEJ327813 GOF327813 GYB327813 HHX327813 HRT327813 IBP327813 ILL327813 IVH327813 JFD327813 JOZ327813 JYV327813 KIR327813 KSN327813 LCJ327813 LMF327813 LWB327813 MFX327813 MPT327813 MZP327813 NJL327813 NTH327813 ODD327813 OMZ327813 OWV327813 PGR327813 PQN327813 QAJ327813 QKF327813 QUB327813 RDX327813 RNT327813 RXP327813 SHL327813 SRH327813 TBD327813 TKZ327813 TUV327813 UER327813 UON327813 UYJ327813 VIF327813 VSB327813 WBX327813 WLT327813 WVP327813 H393349 JD393349 SZ393349 ACV393349 AMR393349 AWN393349 BGJ393349 BQF393349 CAB393349 CJX393349 CTT393349 DDP393349 DNL393349 DXH393349 EHD393349 EQZ393349 FAV393349 FKR393349 FUN393349 GEJ393349 GOF393349 GYB393349 HHX393349 HRT393349 IBP393349 ILL393349 IVH393349 JFD393349 JOZ393349 JYV393349 KIR393349 KSN393349 LCJ393349 LMF393349 LWB393349 MFX393349 MPT393349 MZP393349 NJL393349 NTH393349 ODD393349 OMZ393349 OWV393349 PGR393349 PQN393349 QAJ393349 QKF393349 QUB393349 RDX393349 RNT393349 RXP393349 SHL393349 SRH393349 TBD393349 TKZ393349 TUV393349 UER393349 UON393349 UYJ393349 VIF393349 VSB393349 WBX393349 WLT393349 WVP393349 H458885 JD458885 SZ458885 ACV458885 AMR458885 AWN458885 BGJ458885 BQF458885 CAB458885 CJX458885 CTT458885 DDP458885 DNL458885 DXH458885 EHD458885 EQZ458885 FAV458885 FKR458885 FUN458885 GEJ458885 GOF458885 GYB458885 HHX458885 HRT458885 IBP458885 ILL458885 IVH458885 JFD458885 JOZ458885 JYV458885 KIR458885 KSN458885 LCJ458885 LMF458885 LWB458885 MFX458885 MPT458885 MZP458885 NJL458885 NTH458885 ODD458885 OMZ458885 OWV458885 PGR458885 PQN458885 QAJ458885 QKF458885 QUB458885 RDX458885 RNT458885 RXP458885 SHL458885 SRH458885 TBD458885 TKZ458885 TUV458885 UER458885 UON458885 UYJ458885 VIF458885 VSB458885 WBX458885 WLT458885 WVP458885 H524421 JD524421 SZ524421 ACV524421 AMR524421 AWN524421 BGJ524421 BQF524421 CAB524421 CJX524421 CTT524421 DDP524421 DNL524421 DXH524421 EHD524421 EQZ524421 FAV524421 FKR524421 FUN524421 GEJ524421 GOF524421 GYB524421 HHX524421 HRT524421 IBP524421 ILL524421 IVH524421 JFD524421 JOZ524421 JYV524421 KIR524421 KSN524421 LCJ524421 LMF524421 LWB524421 MFX524421 MPT524421 MZP524421 NJL524421 NTH524421 ODD524421 OMZ524421 OWV524421 PGR524421 PQN524421 QAJ524421 QKF524421 QUB524421 RDX524421 RNT524421 RXP524421 SHL524421 SRH524421 TBD524421 TKZ524421 TUV524421 UER524421 UON524421 UYJ524421 VIF524421 VSB524421 WBX524421 WLT524421 WVP524421 H589957 JD589957 SZ589957 ACV589957 AMR589957 AWN589957 BGJ589957 BQF589957 CAB589957 CJX589957 CTT589957 DDP589957 DNL589957 DXH589957 EHD589957 EQZ589957 FAV589957 FKR589957 FUN589957 GEJ589957 GOF589957 GYB589957 HHX589957 HRT589957 IBP589957 ILL589957 IVH589957 JFD589957 JOZ589957 JYV589957 KIR589957 KSN589957 LCJ589957 LMF589957 LWB589957 MFX589957 MPT589957 MZP589957 NJL589957 NTH589957 ODD589957 OMZ589957 OWV589957 PGR589957 PQN589957 QAJ589957 QKF589957 QUB589957 RDX589957 RNT589957 RXP589957 SHL589957 SRH589957 TBD589957 TKZ589957 TUV589957 UER589957 UON589957 UYJ589957 VIF589957 VSB589957 WBX589957 WLT589957 WVP589957 H655493 JD655493 SZ655493 ACV655493 AMR655493 AWN655493 BGJ655493 BQF655493 CAB655493 CJX655493 CTT655493 DDP655493 DNL655493 DXH655493 EHD655493 EQZ655493 FAV655493 FKR655493 FUN655493 GEJ655493 GOF655493 GYB655493 HHX655493 HRT655493 IBP655493 ILL655493 IVH655493 JFD655493 JOZ655493 JYV655493 KIR655493 KSN655493 LCJ655493 LMF655493 LWB655493 MFX655493 MPT655493 MZP655493 NJL655493 NTH655493 ODD655493 OMZ655493 OWV655493 PGR655493 PQN655493 QAJ655493 QKF655493 QUB655493 RDX655493 RNT655493 RXP655493 SHL655493 SRH655493 TBD655493 TKZ655493 TUV655493 UER655493 UON655493 UYJ655493 VIF655493 VSB655493 WBX655493 WLT655493 WVP655493 H721029 JD721029 SZ721029 ACV721029 AMR721029 AWN721029 BGJ721029 BQF721029 CAB721029 CJX721029 CTT721029 DDP721029 DNL721029 DXH721029 EHD721029 EQZ721029 FAV721029 FKR721029 FUN721029 GEJ721029 GOF721029 GYB721029 HHX721029 HRT721029 IBP721029 ILL721029 IVH721029 JFD721029 JOZ721029 JYV721029 KIR721029 KSN721029 LCJ721029 LMF721029 LWB721029 MFX721029 MPT721029 MZP721029 NJL721029 NTH721029 ODD721029 OMZ721029 OWV721029 PGR721029 PQN721029 QAJ721029 QKF721029 QUB721029 RDX721029 RNT721029 RXP721029 SHL721029 SRH721029 TBD721029 TKZ721029 TUV721029 UER721029 UON721029 UYJ721029 VIF721029 VSB721029 WBX721029 WLT721029 WVP721029 H786565 JD786565 SZ786565 ACV786565 AMR786565 AWN786565 BGJ786565 BQF786565 CAB786565 CJX786565 CTT786565 DDP786565 DNL786565 DXH786565 EHD786565 EQZ786565 FAV786565 FKR786565 FUN786565 GEJ786565 GOF786565 GYB786565 HHX786565 HRT786565 IBP786565 ILL786565 IVH786565 JFD786565 JOZ786565 JYV786565 KIR786565 KSN786565 LCJ786565 LMF786565 LWB786565 MFX786565 MPT786565 MZP786565 NJL786565 NTH786565 ODD786565 OMZ786565 OWV786565 PGR786565 PQN786565 QAJ786565 QKF786565 QUB786565 RDX786565 RNT786565 RXP786565 SHL786565 SRH786565 TBD786565 TKZ786565 TUV786565 UER786565 UON786565 UYJ786565 VIF786565 VSB786565 WBX786565 WLT786565 WVP786565 H852101 JD852101 SZ852101 ACV852101 AMR852101 AWN852101 BGJ852101 BQF852101 CAB852101 CJX852101 CTT852101 DDP852101 DNL852101 DXH852101 EHD852101 EQZ852101 FAV852101 FKR852101 FUN852101 GEJ852101 GOF852101 GYB852101 HHX852101 HRT852101 IBP852101 ILL852101 IVH852101 JFD852101 JOZ852101 JYV852101 KIR852101 KSN852101 LCJ852101 LMF852101 LWB852101 MFX852101 MPT852101 MZP852101 NJL852101 NTH852101 ODD852101 OMZ852101 OWV852101 PGR852101 PQN852101 QAJ852101 QKF852101 QUB852101 RDX852101 RNT852101 RXP852101 SHL852101 SRH852101 TBD852101 TKZ852101 TUV852101 UER852101 UON852101 UYJ852101 VIF852101 VSB852101 WBX852101 WLT852101 WVP852101 H917637 JD917637 SZ917637 ACV917637 AMR917637 AWN917637 BGJ917637 BQF917637 CAB917637 CJX917637 CTT917637 DDP917637 DNL917637 DXH917637 EHD917637 EQZ917637 FAV917637 FKR917637 FUN917637 GEJ917637 GOF917637 GYB917637 HHX917637 HRT917637 IBP917637 ILL917637 IVH917637 JFD917637 JOZ917637 JYV917637 KIR917637 KSN917637 LCJ917637 LMF917637 LWB917637 MFX917637 MPT917637 MZP917637 NJL917637 NTH917637 ODD917637 OMZ917637 OWV917637 PGR917637 PQN917637 QAJ917637 QKF917637 QUB917637 RDX917637 RNT917637 RXP917637 SHL917637 SRH917637 TBD917637 TKZ917637 TUV917637 UER917637 UON917637 UYJ917637 VIF917637 VSB917637 WBX917637 WLT917637 WVP917637 H983173 JD983173 SZ983173 ACV983173 AMR983173 AWN983173 BGJ983173 BQF983173 CAB983173 CJX983173 CTT983173 DDP983173 DNL983173 DXH983173 EHD983173 EQZ983173 FAV983173 FKR983173 FUN983173 GEJ983173 GOF983173 GYB983173 HHX983173 HRT983173 IBP983173 ILL983173 IVH983173 JFD983173 JOZ983173 JYV983173 KIR983173 KSN983173 LCJ983173 LMF983173 LWB983173 MFX983173 MPT983173 MZP983173 NJL983173 NTH983173 ODD983173 OMZ983173 OWV983173 PGR983173 PQN983173 QAJ983173 QKF983173 QUB983173 RDX983173 RNT983173 RXP983173 SHL983173 SRH983173 TBD983173 TKZ983173 TUV983173 UER983173 UON983173 UYJ983173 VIF983173 VSB983173 WBX983173 WLT983173 WVP983173 H101 JD101 SZ101 ACV101 AMR101 AWN101 BGJ101 BQF101 CAB101 CJX101 CTT101 DDP101 DNL101 DXH101 EHD101 EQZ101 FAV101 FKR101 FUN101 GEJ101 GOF101 GYB101 HHX101 HRT101 IBP101 ILL101 IVH101 JFD101 JOZ101 JYV101 KIR101 KSN101 LCJ101 LMF101 LWB101 MFX101 MPT101 MZP101 NJL101 NTH101 ODD101 OMZ101 OWV101 PGR101 PQN101 QAJ101 QKF101 QUB101 RDX101 RNT101 RXP101 SHL101 SRH101 TBD101 TKZ101 TUV101 UER101 UON101 UYJ101 VIF101 VSB101 WBX101 WLT101 WVP101 H65637 JD65637 SZ65637 ACV65637 AMR65637 AWN65637 BGJ65637 BQF65637 CAB65637 CJX65637 CTT65637 DDP65637 DNL65637 DXH65637 EHD65637 EQZ65637 FAV65637 FKR65637 FUN65637 GEJ65637 GOF65637 GYB65637 HHX65637 HRT65637 IBP65637 ILL65637 IVH65637 JFD65637 JOZ65637 JYV65637 KIR65637 KSN65637 LCJ65637 LMF65637 LWB65637 MFX65637 MPT65637 MZP65637 NJL65637 NTH65637 ODD65637 OMZ65637 OWV65637 PGR65637 PQN65637 QAJ65637 QKF65637 QUB65637 RDX65637 RNT65637 RXP65637 SHL65637 SRH65637 TBD65637 TKZ65637 TUV65637 UER65637 UON65637 UYJ65637 VIF65637 VSB65637 WBX65637 WLT65637 WVP65637 H131173 JD131173 SZ131173 ACV131173 AMR131173 AWN131173 BGJ131173 BQF131173 CAB131173 CJX131173 CTT131173 DDP131173 DNL131173 DXH131173 EHD131173 EQZ131173 FAV131173 FKR131173 FUN131173 GEJ131173 GOF131173 GYB131173 HHX131173 HRT131173 IBP131173 ILL131173 IVH131173 JFD131173 JOZ131173 JYV131173 KIR131173 KSN131173 LCJ131173 LMF131173 LWB131173 MFX131173 MPT131173 MZP131173 NJL131173 NTH131173 ODD131173 OMZ131173 OWV131173 PGR131173 PQN131173 QAJ131173 QKF131173 QUB131173 RDX131173 RNT131173 RXP131173 SHL131173 SRH131173 TBD131173 TKZ131173 TUV131173 UER131173 UON131173 UYJ131173 VIF131173 VSB131173 WBX131173 WLT131173 WVP131173 H196709 JD196709 SZ196709 ACV196709 AMR196709 AWN196709 BGJ196709 BQF196709 CAB196709 CJX196709 CTT196709 DDP196709 DNL196709 DXH196709 EHD196709 EQZ196709 FAV196709 FKR196709 FUN196709 GEJ196709 GOF196709 GYB196709 HHX196709 HRT196709 IBP196709 ILL196709 IVH196709 JFD196709 JOZ196709 JYV196709 KIR196709 KSN196709 LCJ196709 LMF196709 LWB196709 MFX196709 MPT196709 MZP196709 NJL196709 NTH196709 ODD196709 OMZ196709 OWV196709 PGR196709 PQN196709 QAJ196709 QKF196709 QUB196709 RDX196709 RNT196709 RXP196709 SHL196709 SRH196709 TBD196709 TKZ196709 TUV196709 UER196709 UON196709 UYJ196709 VIF196709 VSB196709 WBX196709 WLT196709 WVP196709 H262245 JD262245 SZ262245 ACV262245 AMR262245 AWN262245 BGJ262245 BQF262245 CAB262245 CJX262245 CTT262245 DDP262245 DNL262245 DXH262245 EHD262245 EQZ262245 FAV262245 FKR262245 FUN262245 GEJ262245 GOF262245 GYB262245 HHX262245 HRT262245 IBP262245 ILL262245 IVH262245 JFD262245 JOZ262245 JYV262245 KIR262245 KSN262245 LCJ262245 LMF262245 LWB262245 MFX262245 MPT262245 MZP262245 NJL262245 NTH262245 ODD262245 OMZ262245 OWV262245 PGR262245 PQN262245 QAJ262245 QKF262245 QUB262245 RDX262245 RNT262245 RXP262245 SHL262245 SRH262245 TBD262245 TKZ262245 TUV262245 UER262245 UON262245 UYJ262245 VIF262245 VSB262245 WBX262245 WLT262245 WVP262245 H327781 JD327781 SZ327781 ACV327781 AMR327781 AWN327781 BGJ327781 BQF327781 CAB327781 CJX327781 CTT327781 DDP327781 DNL327781 DXH327781 EHD327781 EQZ327781 FAV327781 FKR327781 FUN327781 GEJ327781 GOF327781 GYB327781 HHX327781 HRT327781 IBP327781 ILL327781 IVH327781 JFD327781 JOZ327781 JYV327781 KIR327781 KSN327781 LCJ327781 LMF327781 LWB327781 MFX327781 MPT327781 MZP327781 NJL327781 NTH327781 ODD327781 OMZ327781 OWV327781 PGR327781 PQN327781 QAJ327781 QKF327781 QUB327781 RDX327781 RNT327781 RXP327781 SHL327781 SRH327781 TBD327781 TKZ327781 TUV327781 UER327781 UON327781 UYJ327781 VIF327781 VSB327781 WBX327781 WLT327781 WVP327781 H393317 JD393317 SZ393317 ACV393317 AMR393317 AWN393317 BGJ393317 BQF393317 CAB393317 CJX393317 CTT393317 DDP393317 DNL393317 DXH393317 EHD393317 EQZ393317 FAV393317 FKR393317 FUN393317 GEJ393317 GOF393317 GYB393317 HHX393317 HRT393317 IBP393317 ILL393317 IVH393317 JFD393317 JOZ393317 JYV393317 KIR393317 KSN393317 LCJ393317 LMF393317 LWB393317 MFX393317 MPT393317 MZP393317 NJL393317 NTH393317 ODD393317 OMZ393317 OWV393317 PGR393317 PQN393317 QAJ393317 QKF393317 QUB393317 RDX393317 RNT393317 RXP393317 SHL393317 SRH393317 TBD393317 TKZ393317 TUV393317 UER393317 UON393317 UYJ393317 VIF393317 VSB393317 WBX393317 WLT393317 WVP393317 H458853 JD458853 SZ458853 ACV458853 AMR458853 AWN458853 BGJ458853 BQF458853 CAB458853 CJX458853 CTT458853 DDP458853 DNL458853 DXH458853 EHD458853 EQZ458853 FAV458853 FKR458853 FUN458853 GEJ458853 GOF458853 GYB458853 HHX458853 HRT458853 IBP458853 ILL458853 IVH458853 JFD458853 JOZ458853 JYV458853 KIR458853 KSN458853 LCJ458853 LMF458853 LWB458853 MFX458853 MPT458853 MZP458853 NJL458853 NTH458853 ODD458853 OMZ458853 OWV458853 PGR458853 PQN458853 QAJ458853 QKF458853 QUB458853 RDX458853 RNT458853 RXP458853 SHL458853 SRH458853 TBD458853 TKZ458853 TUV458853 UER458853 UON458853 UYJ458853 VIF458853 VSB458853 WBX458853 WLT458853 WVP458853 H524389 JD524389 SZ524389 ACV524389 AMR524389 AWN524389 BGJ524389 BQF524389 CAB524389 CJX524389 CTT524389 DDP524389 DNL524389 DXH524389 EHD524389 EQZ524389 FAV524389 FKR524389 FUN524389 GEJ524389 GOF524389 GYB524389 HHX524389 HRT524389 IBP524389 ILL524389 IVH524389 JFD524389 JOZ524389 JYV524389 KIR524389 KSN524389 LCJ524389 LMF524389 LWB524389 MFX524389 MPT524389 MZP524389 NJL524389 NTH524389 ODD524389 OMZ524389 OWV524389 PGR524389 PQN524389 QAJ524389 QKF524389 QUB524389 RDX524389 RNT524389 RXP524389 SHL524389 SRH524389 TBD524389 TKZ524389 TUV524389 UER524389 UON524389 UYJ524389 VIF524389 VSB524389 WBX524389 WLT524389 WVP524389 H589925 JD589925 SZ589925 ACV589925 AMR589925 AWN589925 BGJ589925 BQF589925 CAB589925 CJX589925 CTT589925 DDP589925 DNL589925 DXH589925 EHD589925 EQZ589925 FAV589925 FKR589925 FUN589925 GEJ589925 GOF589925 GYB589925 HHX589925 HRT589925 IBP589925 ILL589925 IVH589925 JFD589925 JOZ589925 JYV589925 KIR589925 KSN589925 LCJ589925 LMF589925 LWB589925 MFX589925 MPT589925 MZP589925 NJL589925 NTH589925 ODD589925 OMZ589925 OWV589925 PGR589925 PQN589925 QAJ589925 QKF589925 QUB589925 RDX589925 RNT589925 RXP589925 SHL589925 SRH589925 TBD589925 TKZ589925 TUV589925 UER589925 UON589925 UYJ589925 VIF589925 VSB589925 WBX589925 WLT589925 WVP589925 H655461 JD655461 SZ655461 ACV655461 AMR655461 AWN655461 BGJ655461 BQF655461 CAB655461 CJX655461 CTT655461 DDP655461 DNL655461 DXH655461 EHD655461 EQZ655461 FAV655461 FKR655461 FUN655461 GEJ655461 GOF655461 GYB655461 HHX655461 HRT655461 IBP655461 ILL655461 IVH655461 JFD655461 JOZ655461 JYV655461 KIR655461 KSN655461 LCJ655461 LMF655461 LWB655461 MFX655461 MPT655461 MZP655461 NJL655461 NTH655461 ODD655461 OMZ655461 OWV655461 PGR655461 PQN655461 QAJ655461 QKF655461 QUB655461 RDX655461 RNT655461 RXP655461 SHL655461 SRH655461 TBD655461 TKZ655461 TUV655461 UER655461 UON655461 UYJ655461 VIF655461 VSB655461 WBX655461 WLT655461 WVP655461 H720997 JD720997 SZ720997 ACV720997 AMR720997 AWN720997 BGJ720997 BQF720997 CAB720997 CJX720997 CTT720997 DDP720997 DNL720997 DXH720997 EHD720997 EQZ720997 FAV720997 FKR720997 FUN720997 GEJ720997 GOF720997 GYB720997 HHX720997 HRT720997 IBP720997 ILL720997 IVH720997 JFD720997 JOZ720997 JYV720997 KIR720997 KSN720997 LCJ720997 LMF720997 LWB720997 MFX720997 MPT720997 MZP720997 NJL720997 NTH720997 ODD720997 OMZ720997 OWV720997 PGR720997 PQN720997 QAJ720997 QKF720997 QUB720997 RDX720997 RNT720997 RXP720997 SHL720997 SRH720997 TBD720997 TKZ720997 TUV720997 UER720997 UON720997 UYJ720997 VIF720997 VSB720997 WBX720997 WLT720997 WVP720997 H786533 JD786533 SZ786533 ACV786533 AMR786533 AWN786533 BGJ786533 BQF786533 CAB786533 CJX786533 CTT786533 DDP786533 DNL786533 DXH786533 EHD786533 EQZ786533 FAV786533 FKR786533 FUN786533 GEJ786533 GOF786533 GYB786533 HHX786533 HRT786533 IBP786533 ILL786533 IVH786533 JFD786533 JOZ786533 JYV786533 KIR786533 KSN786533 LCJ786533 LMF786533 LWB786533 MFX786533 MPT786533 MZP786533 NJL786533 NTH786533 ODD786533 OMZ786533 OWV786533 PGR786533 PQN786533 QAJ786533 QKF786533 QUB786533 RDX786533 RNT786533 RXP786533 SHL786533 SRH786533 TBD786533 TKZ786533 TUV786533 UER786533 UON786533 UYJ786533 VIF786533 VSB786533 WBX786533 WLT786533 WVP786533 H852069 JD852069 SZ852069 ACV852069 AMR852069 AWN852069 BGJ852069 BQF852069 CAB852069 CJX852069 CTT852069 DDP852069 DNL852069 DXH852069 EHD852069 EQZ852069 FAV852069 FKR852069 FUN852069 GEJ852069 GOF852069 GYB852069 HHX852069 HRT852069 IBP852069 ILL852069 IVH852069 JFD852069 JOZ852069 JYV852069 KIR852069 KSN852069 LCJ852069 LMF852069 LWB852069 MFX852069 MPT852069 MZP852069 NJL852069 NTH852069 ODD852069 OMZ852069 OWV852069 PGR852069 PQN852069 QAJ852069 QKF852069 QUB852069 RDX852069 RNT852069 RXP852069 SHL852069 SRH852069 TBD852069 TKZ852069 TUV852069 UER852069 UON852069 UYJ852069 VIF852069 VSB852069 WBX852069 WLT852069 WVP852069 H917605 JD917605 SZ917605 ACV917605 AMR917605 AWN917605 BGJ917605 BQF917605 CAB917605 CJX917605 CTT917605 DDP917605 DNL917605 DXH917605 EHD917605 EQZ917605 FAV917605 FKR917605 FUN917605 GEJ917605 GOF917605 GYB917605 HHX917605 HRT917605 IBP917605 ILL917605 IVH917605 JFD917605 JOZ917605 JYV917605 KIR917605 KSN917605 LCJ917605 LMF917605 LWB917605 MFX917605 MPT917605 MZP917605 NJL917605 NTH917605 ODD917605 OMZ917605 OWV917605 PGR917605 PQN917605 QAJ917605 QKF917605 QUB917605 RDX917605 RNT917605 RXP917605 SHL917605 SRH917605 TBD917605 TKZ917605 TUV917605 UER917605 UON917605 UYJ917605 VIF917605 VSB917605 WBX917605 WLT917605 WVP917605 H983141 JD983141 SZ983141 ACV983141 AMR983141 AWN983141 BGJ983141 BQF983141 CAB983141 CJX983141 CTT983141 DDP983141 DNL983141 DXH983141 EHD983141 EQZ983141 FAV983141 FKR983141 FUN983141 GEJ983141 GOF983141 GYB983141 HHX983141 HRT983141 IBP983141 ILL983141 IVH983141 JFD983141 JOZ983141 JYV983141 KIR983141 KSN983141 LCJ983141 LMF983141 LWB983141 MFX983141 MPT983141 MZP983141 NJL983141 NTH983141 ODD983141 OMZ983141 OWV983141 PGR983141 PQN983141 QAJ983141 QKF983141 QUB983141 RDX983141 RNT983141 RXP983141 SHL983141 SRH983141 TBD983141 TKZ983141 TUV983141 UER983141 UON983141 UYJ983141 VIF983141 VSB983141 WBX983141 WLT983141 WVP983141 H125 JD125 SZ125 ACV125 AMR125 AWN125 BGJ125 BQF125 CAB125 CJX125 CTT125 DDP125 DNL125 DXH125 EHD125 EQZ125 FAV125 FKR125 FUN125 GEJ125 GOF125 GYB125 HHX125 HRT125 IBP125 ILL125 IVH125 JFD125 JOZ125 JYV125 KIR125 KSN125 LCJ125 LMF125 LWB125 MFX125 MPT125 MZP125 NJL125 NTH125 ODD125 OMZ125 OWV125 PGR125 PQN125 QAJ125 QKF125 QUB125 RDX125 RNT125 RXP125 SHL125 SRH125 TBD125 TKZ125 TUV125 UER125 UON125 UYJ125 VIF125 VSB125 WBX125 WLT125 WVP125 H65661 JD65661 SZ65661 ACV65661 AMR65661 AWN65661 BGJ65661 BQF65661 CAB65661 CJX65661 CTT65661 DDP65661 DNL65661 DXH65661 EHD65661 EQZ65661 FAV65661 FKR65661 FUN65661 GEJ65661 GOF65661 GYB65661 HHX65661 HRT65661 IBP65661 ILL65661 IVH65661 JFD65661 JOZ65661 JYV65661 KIR65661 KSN65661 LCJ65661 LMF65661 LWB65661 MFX65661 MPT65661 MZP65661 NJL65661 NTH65661 ODD65661 OMZ65661 OWV65661 PGR65661 PQN65661 QAJ65661 QKF65661 QUB65661 RDX65661 RNT65661 RXP65661 SHL65661 SRH65661 TBD65661 TKZ65661 TUV65661 UER65661 UON65661 UYJ65661 VIF65661 VSB65661 WBX65661 WLT65661 WVP65661 H131197 JD131197 SZ131197 ACV131197 AMR131197 AWN131197 BGJ131197 BQF131197 CAB131197 CJX131197 CTT131197 DDP131197 DNL131197 DXH131197 EHD131197 EQZ131197 FAV131197 FKR131197 FUN131197 GEJ131197 GOF131197 GYB131197 HHX131197 HRT131197 IBP131197 ILL131197 IVH131197 JFD131197 JOZ131197 JYV131197 KIR131197 KSN131197 LCJ131197 LMF131197 LWB131197 MFX131197 MPT131197 MZP131197 NJL131197 NTH131197 ODD131197 OMZ131197 OWV131197 PGR131197 PQN131197 QAJ131197 QKF131197 QUB131197 RDX131197 RNT131197 RXP131197 SHL131197 SRH131197 TBD131197 TKZ131197 TUV131197 UER131197 UON131197 UYJ131197 VIF131197 VSB131197 WBX131197 WLT131197 WVP131197 H196733 JD196733 SZ196733 ACV196733 AMR196733 AWN196733 BGJ196733 BQF196733 CAB196733 CJX196733 CTT196733 DDP196733 DNL196733 DXH196733 EHD196733 EQZ196733 FAV196733 FKR196733 FUN196733 GEJ196733 GOF196733 GYB196733 HHX196733 HRT196733 IBP196733 ILL196733 IVH196733 JFD196733 JOZ196733 JYV196733 KIR196733 KSN196733 LCJ196733 LMF196733 LWB196733 MFX196733 MPT196733 MZP196733 NJL196733 NTH196733 ODD196733 OMZ196733 OWV196733 PGR196733 PQN196733 QAJ196733 QKF196733 QUB196733 RDX196733 RNT196733 RXP196733 SHL196733 SRH196733 TBD196733 TKZ196733 TUV196733 UER196733 UON196733 UYJ196733 VIF196733 VSB196733 WBX196733 WLT196733 WVP196733 H262269 JD262269 SZ262269 ACV262269 AMR262269 AWN262269 BGJ262269 BQF262269 CAB262269 CJX262269 CTT262269 DDP262269 DNL262269 DXH262269 EHD262269 EQZ262269 FAV262269 FKR262269 FUN262269 GEJ262269 GOF262269 GYB262269 HHX262269 HRT262269 IBP262269 ILL262269 IVH262269 JFD262269 JOZ262269 JYV262269 KIR262269 KSN262269 LCJ262269 LMF262269 LWB262269 MFX262269 MPT262269 MZP262269 NJL262269 NTH262269 ODD262269 OMZ262269 OWV262269 PGR262269 PQN262269 QAJ262269 QKF262269 QUB262269 RDX262269 RNT262269 RXP262269 SHL262269 SRH262269 TBD262269 TKZ262269 TUV262269 UER262269 UON262269 UYJ262269 VIF262269 VSB262269 WBX262269 WLT262269 WVP262269 H327805 JD327805 SZ327805 ACV327805 AMR327805 AWN327805 BGJ327805 BQF327805 CAB327805 CJX327805 CTT327805 DDP327805 DNL327805 DXH327805 EHD327805 EQZ327805 FAV327805 FKR327805 FUN327805 GEJ327805 GOF327805 GYB327805 HHX327805 HRT327805 IBP327805 ILL327805 IVH327805 JFD327805 JOZ327805 JYV327805 KIR327805 KSN327805 LCJ327805 LMF327805 LWB327805 MFX327805 MPT327805 MZP327805 NJL327805 NTH327805 ODD327805 OMZ327805 OWV327805 PGR327805 PQN327805 QAJ327805 QKF327805 QUB327805 RDX327805 RNT327805 RXP327805 SHL327805 SRH327805 TBD327805 TKZ327805 TUV327805 UER327805 UON327805 UYJ327805 VIF327805 VSB327805 WBX327805 WLT327805 WVP327805 H393341 JD393341 SZ393341 ACV393341 AMR393341 AWN393341 BGJ393341 BQF393341 CAB393341 CJX393341 CTT393341 DDP393341 DNL393341 DXH393341 EHD393341 EQZ393341 FAV393341 FKR393341 FUN393341 GEJ393341 GOF393341 GYB393341 HHX393341 HRT393341 IBP393341 ILL393341 IVH393341 JFD393341 JOZ393341 JYV393341 KIR393341 KSN393341 LCJ393341 LMF393341 LWB393341 MFX393341 MPT393341 MZP393341 NJL393341 NTH393341 ODD393341 OMZ393341 OWV393341 PGR393341 PQN393341 QAJ393341 QKF393341 QUB393341 RDX393341 RNT393341 RXP393341 SHL393341 SRH393341 TBD393341 TKZ393341 TUV393341 UER393341 UON393341 UYJ393341 VIF393341 VSB393341 WBX393341 WLT393341 WVP393341 H458877 JD458877 SZ458877 ACV458877 AMR458877 AWN458877 BGJ458877 BQF458877 CAB458877 CJX458877 CTT458877 DDP458877 DNL458877 DXH458877 EHD458877 EQZ458877 FAV458877 FKR458877 FUN458877 GEJ458877 GOF458877 GYB458877 HHX458877 HRT458877 IBP458877 ILL458877 IVH458877 JFD458877 JOZ458877 JYV458877 KIR458877 KSN458877 LCJ458877 LMF458877 LWB458877 MFX458877 MPT458877 MZP458877 NJL458877 NTH458877 ODD458877 OMZ458877 OWV458877 PGR458877 PQN458877 QAJ458877 QKF458877 QUB458877 RDX458877 RNT458877 RXP458877 SHL458877 SRH458877 TBD458877 TKZ458877 TUV458877 UER458877 UON458877 UYJ458877 VIF458877 VSB458877 WBX458877 WLT458877 WVP458877 H524413 JD524413 SZ524413 ACV524413 AMR524413 AWN524413 BGJ524413 BQF524413 CAB524413 CJX524413 CTT524413 DDP524413 DNL524413 DXH524413 EHD524413 EQZ524413 FAV524413 FKR524413 FUN524413 GEJ524413 GOF524413 GYB524413 HHX524413 HRT524413 IBP524413 ILL524413 IVH524413 JFD524413 JOZ524413 JYV524413 KIR524413 KSN524413 LCJ524413 LMF524413 LWB524413 MFX524413 MPT524413 MZP524413 NJL524413 NTH524413 ODD524413 OMZ524413 OWV524413 PGR524413 PQN524413 QAJ524413 QKF524413 QUB524413 RDX524413 RNT524413 RXP524413 SHL524413 SRH524413 TBD524413 TKZ524413 TUV524413 UER524413 UON524413 UYJ524413 VIF524413 VSB524413 WBX524413 WLT524413 WVP524413 H589949 JD589949 SZ589949 ACV589949 AMR589949 AWN589949 BGJ589949 BQF589949 CAB589949 CJX589949 CTT589949 DDP589949 DNL589949 DXH589949 EHD589949 EQZ589949 FAV589949 FKR589949 FUN589949 GEJ589949 GOF589949 GYB589949 HHX589949 HRT589949 IBP589949 ILL589949 IVH589949 JFD589949 JOZ589949 JYV589949 KIR589949 KSN589949 LCJ589949 LMF589949 LWB589949 MFX589949 MPT589949 MZP589949 NJL589949 NTH589949 ODD589949 OMZ589949 OWV589949 PGR589949 PQN589949 QAJ589949 QKF589949 QUB589949 RDX589949 RNT589949 RXP589949 SHL589949 SRH589949 TBD589949 TKZ589949 TUV589949 UER589949 UON589949 UYJ589949 VIF589949 VSB589949 WBX589949 WLT589949 WVP589949 H655485 JD655485 SZ655485 ACV655485 AMR655485 AWN655485 BGJ655485 BQF655485 CAB655485 CJX655485 CTT655485 DDP655485 DNL655485 DXH655485 EHD655485 EQZ655485 FAV655485 FKR655485 FUN655485 GEJ655485 GOF655485 GYB655485 HHX655485 HRT655485 IBP655485 ILL655485 IVH655485 JFD655485 JOZ655485 JYV655485 KIR655485 KSN655485 LCJ655485 LMF655485 LWB655485 MFX655485 MPT655485 MZP655485 NJL655485 NTH655485 ODD655485 OMZ655485 OWV655485 PGR655485 PQN655485 QAJ655485 QKF655485 QUB655485 RDX655485 RNT655485 RXP655485 SHL655485 SRH655485 TBD655485 TKZ655485 TUV655485 UER655485 UON655485 UYJ655485 VIF655485 VSB655485 WBX655485 WLT655485 WVP655485 H721021 JD721021 SZ721021 ACV721021 AMR721021 AWN721021 BGJ721021 BQF721021 CAB721021 CJX721021 CTT721021 DDP721021 DNL721021 DXH721021 EHD721021 EQZ721021 FAV721021 FKR721021 FUN721021 GEJ721021 GOF721021 GYB721021 HHX721021 HRT721021 IBP721021 ILL721021 IVH721021 JFD721021 JOZ721021 JYV721021 KIR721021 KSN721021 LCJ721021 LMF721021 LWB721021 MFX721021 MPT721021 MZP721021 NJL721021 NTH721021 ODD721021 OMZ721021 OWV721021 PGR721021 PQN721021 QAJ721021 QKF721021 QUB721021 RDX721021 RNT721021 RXP721021 SHL721021 SRH721021 TBD721021 TKZ721021 TUV721021 UER721021 UON721021 UYJ721021 VIF721021 VSB721021 WBX721021 WLT721021 WVP721021 H786557 JD786557 SZ786557 ACV786557 AMR786557 AWN786557 BGJ786557 BQF786557 CAB786557 CJX786557 CTT786557 DDP786557 DNL786557 DXH786557 EHD786557 EQZ786557 FAV786557 FKR786557 FUN786557 GEJ786557 GOF786557 GYB786557 HHX786557 HRT786557 IBP786557 ILL786557 IVH786557 JFD786557 JOZ786557 JYV786557 KIR786557 KSN786557 LCJ786557 LMF786557 LWB786557 MFX786557 MPT786557 MZP786557 NJL786557 NTH786557 ODD786557 OMZ786557 OWV786557 PGR786557 PQN786557 QAJ786557 QKF786557 QUB786557 RDX786557 RNT786557 RXP786557 SHL786557 SRH786557 TBD786557 TKZ786557 TUV786557 UER786557 UON786557 UYJ786557 VIF786557 VSB786557 WBX786557 WLT786557 WVP786557 H852093 JD852093 SZ852093 ACV852093 AMR852093 AWN852093 BGJ852093 BQF852093 CAB852093 CJX852093 CTT852093 DDP852093 DNL852093 DXH852093 EHD852093 EQZ852093 FAV852093 FKR852093 FUN852093 GEJ852093 GOF852093 GYB852093 HHX852093 HRT852093 IBP852093 ILL852093 IVH852093 JFD852093 JOZ852093 JYV852093 KIR852093 KSN852093 LCJ852093 LMF852093 LWB852093 MFX852093 MPT852093 MZP852093 NJL852093 NTH852093 ODD852093 OMZ852093 OWV852093 PGR852093 PQN852093 QAJ852093 QKF852093 QUB852093 RDX852093 RNT852093 RXP852093 SHL852093 SRH852093 TBD852093 TKZ852093 TUV852093 UER852093 UON852093 UYJ852093 VIF852093 VSB852093 WBX852093 WLT852093 WVP852093 H917629 JD917629 SZ917629 ACV917629 AMR917629 AWN917629 BGJ917629 BQF917629 CAB917629 CJX917629 CTT917629 DDP917629 DNL917629 DXH917629 EHD917629 EQZ917629 FAV917629 FKR917629 FUN917629 GEJ917629 GOF917629 GYB917629 HHX917629 HRT917629 IBP917629 ILL917629 IVH917629 JFD917629 JOZ917629 JYV917629 KIR917629 KSN917629 LCJ917629 LMF917629 LWB917629 MFX917629 MPT917629 MZP917629 NJL917629 NTH917629 ODD917629 OMZ917629 OWV917629 PGR917629 PQN917629 QAJ917629 QKF917629 QUB917629 RDX917629 RNT917629 RXP917629 SHL917629 SRH917629 TBD917629 TKZ917629 TUV917629 UER917629 UON917629 UYJ917629 VIF917629 VSB917629 WBX917629 WLT917629 WVP917629 H983165 JD983165 SZ983165 ACV983165 AMR983165 AWN983165 BGJ983165 BQF983165 CAB983165 CJX983165 CTT983165 DDP983165 DNL983165 DXH983165 EHD983165 EQZ983165 FAV983165 FKR983165 FUN983165 GEJ983165 GOF983165 GYB983165 HHX983165 HRT983165 IBP983165 ILL983165 IVH983165 JFD983165 JOZ983165 JYV983165 KIR983165 KSN983165 LCJ983165 LMF983165 LWB983165 MFX983165 MPT983165 MZP983165 NJL983165 NTH983165 ODD983165 OMZ983165 OWV983165 PGR983165 PQN983165 QAJ983165 QKF983165 QUB983165 RDX983165 RNT983165 RXP983165 SHL983165 SRH983165 TBD983165 TKZ983165 TUV983165 UER983165 UON983165 UYJ983165 VIF983165 VSB983165 WBX983165 WLT983165 WVP983165 H109 JD109 SZ109 ACV109 AMR109 AWN109 BGJ109 BQF109 CAB109 CJX109 CTT109 DDP109 DNL109 DXH109 EHD109 EQZ109 FAV109 FKR109 FUN109 GEJ109 GOF109 GYB109 HHX109 HRT109 IBP109 ILL109 IVH109 JFD109 JOZ109 JYV109 KIR109 KSN109 LCJ109 LMF109 LWB109 MFX109 MPT109 MZP109 NJL109 NTH109 ODD109 OMZ109 OWV109 PGR109 PQN109 QAJ109 QKF109 QUB109 RDX109 RNT109 RXP109 SHL109 SRH109 TBD109 TKZ109 TUV109 UER109 UON109 UYJ109 VIF109 VSB109 WBX109 WLT109 WVP109 H65645 JD65645 SZ65645 ACV65645 AMR65645 AWN65645 BGJ65645 BQF65645 CAB65645 CJX65645 CTT65645 DDP65645 DNL65645 DXH65645 EHD65645 EQZ65645 FAV65645 FKR65645 FUN65645 GEJ65645 GOF65645 GYB65645 HHX65645 HRT65645 IBP65645 ILL65645 IVH65645 JFD65645 JOZ65645 JYV65645 KIR65645 KSN65645 LCJ65645 LMF65645 LWB65645 MFX65645 MPT65645 MZP65645 NJL65645 NTH65645 ODD65645 OMZ65645 OWV65645 PGR65645 PQN65645 QAJ65645 QKF65645 QUB65645 RDX65645 RNT65645 RXP65645 SHL65645 SRH65645 TBD65645 TKZ65645 TUV65645 UER65645 UON65645 UYJ65645 VIF65645 VSB65645 WBX65645 WLT65645 WVP65645 H131181 JD131181 SZ131181 ACV131181 AMR131181 AWN131181 BGJ131181 BQF131181 CAB131181 CJX131181 CTT131181 DDP131181 DNL131181 DXH131181 EHD131181 EQZ131181 FAV131181 FKR131181 FUN131181 GEJ131181 GOF131181 GYB131181 HHX131181 HRT131181 IBP131181 ILL131181 IVH131181 JFD131181 JOZ131181 JYV131181 KIR131181 KSN131181 LCJ131181 LMF131181 LWB131181 MFX131181 MPT131181 MZP131181 NJL131181 NTH131181 ODD131181 OMZ131181 OWV131181 PGR131181 PQN131181 QAJ131181 QKF131181 QUB131181 RDX131181 RNT131181 RXP131181 SHL131181 SRH131181 TBD131181 TKZ131181 TUV131181 UER131181 UON131181 UYJ131181 VIF131181 VSB131181 WBX131181 WLT131181 WVP131181 H196717 JD196717 SZ196717 ACV196717 AMR196717 AWN196717 BGJ196717 BQF196717 CAB196717 CJX196717 CTT196717 DDP196717 DNL196717 DXH196717 EHD196717 EQZ196717 FAV196717 FKR196717 FUN196717 GEJ196717 GOF196717 GYB196717 HHX196717 HRT196717 IBP196717 ILL196717 IVH196717 JFD196717 JOZ196717 JYV196717 KIR196717 KSN196717 LCJ196717 LMF196717 LWB196717 MFX196717 MPT196717 MZP196717 NJL196717 NTH196717 ODD196717 OMZ196717 OWV196717 PGR196717 PQN196717 QAJ196717 QKF196717 QUB196717 RDX196717 RNT196717 RXP196717 SHL196717 SRH196717 TBD196717 TKZ196717 TUV196717 UER196717 UON196717 UYJ196717 VIF196717 VSB196717 WBX196717 WLT196717 WVP196717 H262253 JD262253 SZ262253 ACV262253 AMR262253 AWN262253 BGJ262253 BQF262253 CAB262253 CJX262253 CTT262253 DDP262253 DNL262253 DXH262253 EHD262253 EQZ262253 FAV262253 FKR262253 FUN262253 GEJ262253 GOF262253 GYB262253 HHX262253 HRT262253 IBP262253 ILL262253 IVH262253 JFD262253 JOZ262253 JYV262253 KIR262253 KSN262253 LCJ262253 LMF262253 LWB262253 MFX262253 MPT262253 MZP262253 NJL262253 NTH262253 ODD262253 OMZ262253 OWV262253 PGR262253 PQN262253 QAJ262253 QKF262253 QUB262253 RDX262253 RNT262253 RXP262253 SHL262253 SRH262253 TBD262253 TKZ262253 TUV262253 UER262253 UON262253 UYJ262253 VIF262253 VSB262253 WBX262253 WLT262253 WVP262253 H327789 JD327789 SZ327789 ACV327789 AMR327789 AWN327789 BGJ327789 BQF327789 CAB327789 CJX327789 CTT327789 DDP327789 DNL327789 DXH327789 EHD327789 EQZ327789 FAV327789 FKR327789 FUN327789 GEJ327789 GOF327789 GYB327789 HHX327789 HRT327789 IBP327789 ILL327789 IVH327789 JFD327789 JOZ327789 JYV327789 KIR327789 KSN327789 LCJ327789 LMF327789 LWB327789 MFX327789 MPT327789 MZP327789 NJL327789 NTH327789 ODD327789 OMZ327789 OWV327789 PGR327789 PQN327789 QAJ327789 QKF327789 QUB327789 RDX327789 RNT327789 RXP327789 SHL327789 SRH327789 TBD327789 TKZ327789 TUV327789 UER327789 UON327789 UYJ327789 VIF327789 VSB327789 WBX327789 WLT327789 WVP327789 H393325 JD393325 SZ393325 ACV393325 AMR393325 AWN393325 BGJ393325 BQF393325 CAB393325 CJX393325 CTT393325 DDP393325 DNL393325 DXH393325 EHD393325 EQZ393325 FAV393325 FKR393325 FUN393325 GEJ393325 GOF393325 GYB393325 HHX393325 HRT393325 IBP393325 ILL393325 IVH393325 JFD393325 JOZ393325 JYV393325 KIR393325 KSN393325 LCJ393325 LMF393325 LWB393325 MFX393325 MPT393325 MZP393325 NJL393325 NTH393325 ODD393325 OMZ393325 OWV393325 PGR393325 PQN393325 QAJ393325 QKF393325 QUB393325 RDX393325 RNT393325 RXP393325 SHL393325 SRH393325 TBD393325 TKZ393325 TUV393325 UER393325 UON393325 UYJ393325 VIF393325 VSB393325 WBX393325 WLT393325 WVP393325 H458861 JD458861 SZ458861 ACV458861 AMR458861 AWN458861 BGJ458861 BQF458861 CAB458861 CJX458861 CTT458861 DDP458861 DNL458861 DXH458861 EHD458861 EQZ458861 FAV458861 FKR458861 FUN458861 GEJ458861 GOF458861 GYB458861 HHX458861 HRT458861 IBP458861 ILL458861 IVH458861 JFD458861 JOZ458861 JYV458861 KIR458861 KSN458861 LCJ458861 LMF458861 LWB458861 MFX458861 MPT458861 MZP458861 NJL458861 NTH458861 ODD458861 OMZ458861 OWV458861 PGR458861 PQN458861 QAJ458861 QKF458861 QUB458861 RDX458861 RNT458861 RXP458861 SHL458861 SRH458861 TBD458861 TKZ458861 TUV458861 UER458861 UON458861 UYJ458861 VIF458861 VSB458861 WBX458861 WLT458861 WVP458861 H524397 JD524397 SZ524397 ACV524397 AMR524397 AWN524397 BGJ524397 BQF524397 CAB524397 CJX524397 CTT524397 DDP524397 DNL524397 DXH524397 EHD524397 EQZ524397 FAV524397 FKR524397 FUN524397 GEJ524397 GOF524397 GYB524397 HHX524397 HRT524397 IBP524397 ILL524397 IVH524397 JFD524397 JOZ524397 JYV524397 KIR524397 KSN524397 LCJ524397 LMF524397 LWB524397 MFX524397 MPT524397 MZP524397 NJL524397 NTH524397 ODD524397 OMZ524397 OWV524397 PGR524397 PQN524397 QAJ524397 QKF524397 QUB524397 RDX524397 RNT524397 RXP524397 SHL524397 SRH524397 TBD524397 TKZ524397 TUV524397 UER524397 UON524397 UYJ524397 VIF524397 VSB524397 WBX524397 WLT524397 WVP524397 H589933 JD589933 SZ589933 ACV589933 AMR589933 AWN589933 BGJ589933 BQF589933 CAB589933 CJX589933 CTT589933 DDP589933 DNL589933 DXH589933 EHD589933 EQZ589933 FAV589933 FKR589933 FUN589933 GEJ589933 GOF589933 GYB589933 HHX589933 HRT589933 IBP589933 ILL589933 IVH589933 JFD589933 JOZ589933 JYV589933 KIR589933 KSN589933 LCJ589933 LMF589933 LWB589933 MFX589933 MPT589933 MZP589933 NJL589933 NTH589933 ODD589933 OMZ589933 OWV589933 PGR589933 PQN589933 QAJ589933 QKF589933 QUB589933 RDX589933 RNT589933 RXP589933 SHL589933 SRH589933 TBD589933 TKZ589933 TUV589933 UER589933 UON589933 UYJ589933 VIF589933 VSB589933 WBX589933 WLT589933 WVP589933 H655469 JD655469 SZ655469 ACV655469 AMR655469 AWN655469 BGJ655469 BQF655469 CAB655469 CJX655469 CTT655469 DDP655469 DNL655469 DXH655469 EHD655469 EQZ655469 FAV655469 FKR655469 FUN655469 GEJ655469 GOF655469 GYB655469 HHX655469 HRT655469 IBP655469 ILL655469 IVH655469 JFD655469 JOZ655469 JYV655469 KIR655469 KSN655469 LCJ655469 LMF655469 LWB655469 MFX655469 MPT655469 MZP655469 NJL655469 NTH655469 ODD655469 OMZ655469 OWV655469 PGR655469 PQN655469 QAJ655469 QKF655469 QUB655469 RDX655469 RNT655469 RXP655469 SHL655469 SRH655469 TBD655469 TKZ655469 TUV655469 UER655469 UON655469 UYJ655469 VIF655469 VSB655469 WBX655469 WLT655469 WVP655469 H721005 JD721005 SZ721005 ACV721005 AMR721005 AWN721005 BGJ721005 BQF721005 CAB721005 CJX721005 CTT721005 DDP721005 DNL721005 DXH721005 EHD721005 EQZ721005 FAV721005 FKR721005 FUN721005 GEJ721005 GOF721005 GYB721005 HHX721005 HRT721005 IBP721005 ILL721005 IVH721005 JFD721005 JOZ721005 JYV721005 KIR721005 KSN721005 LCJ721005 LMF721005 LWB721005 MFX721005 MPT721005 MZP721005 NJL721005 NTH721005 ODD721005 OMZ721005 OWV721005 PGR721005 PQN721005 QAJ721005 QKF721005 QUB721005 RDX721005 RNT721005 RXP721005 SHL721005 SRH721005 TBD721005 TKZ721005 TUV721005 UER721005 UON721005 UYJ721005 VIF721005 VSB721005 WBX721005 WLT721005 WVP721005 H786541 JD786541 SZ786541 ACV786541 AMR786541 AWN786541 BGJ786541 BQF786541 CAB786541 CJX786541 CTT786541 DDP786541 DNL786541 DXH786541 EHD786541 EQZ786541 FAV786541 FKR786541 FUN786541 GEJ786541 GOF786541 GYB786541 HHX786541 HRT786541 IBP786541 ILL786541 IVH786541 JFD786541 JOZ786541 JYV786541 KIR786541 KSN786541 LCJ786541 LMF786541 LWB786541 MFX786541 MPT786541 MZP786541 NJL786541 NTH786541 ODD786541 OMZ786541 OWV786541 PGR786541 PQN786541 QAJ786541 QKF786541 QUB786541 RDX786541 RNT786541 RXP786541 SHL786541 SRH786541 TBD786541 TKZ786541 TUV786541 UER786541 UON786541 UYJ786541 VIF786541 VSB786541 WBX786541 WLT786541 WVP786541 H852077 JD852077 SZ852077 ACV852077 AMR852077 AWN852077 BGJ852077 BQF852077 CAB852077 CJX852077 CTT852077 DDP852077 DNL852077 DXH852077 EHD852077 EQZ852077 FAV852077 FKR852077 FUN852077 GEJ852077 GOF852077 GYB852077 HHX852077 HRT852077 IBP852077 ILL852077 IVH852077 JFD852077 JOZ852077 JYV852077 KIR852077 KSN852077 LCJ852077 LMF852077 LWB852077 MFX852077 MPT852077 MZP852077 NJL852077 NTH852077 ODD852077 OMZ852077 OWV852077 PGR852077 PQN852077 QAJ852077 QKF852077 QUB852077 RDX852077 RNT852077 RXP852077 SHL852077 SRH852077 TBD852077 TKZ852077 TUV852077 UER852077 UON852077 UYJ852077 VIF852077 VSB852077 WBX852077 WLT852077 WVP852077 H917613 JD917613 SZ917613 ACV917613 AMR917613 AWN917613 BGJ917613 BQF917613 CAB917613 CJX917613 CTT917613 DDP917613 DNL917613 DXH917613 EHD917613 EQZ917613 FAV917613 FKR917613 FUN917613 GEJ917613 GOF917613 GYB917613 HHX917613 HRT917613 IBP917613 ILL917613 IVH917613 JFD917613 JOZ917613 JYV917613 KIR917613 KSN917613 LCJ917613 LMF917613 LWB917613 MFX917613 MPT917613 MZP917613 NJL917613 NTH917613 ODD917613 OMZ917613 OWV917613 PGR917613 PQN917613 QAJ917613 QKF917613 QUB917613 RDX917613 RNT917613 RXP917613 SHL917613 SRH917613 TBD917613 TKZ917613 TUV917613 UER917613 UON917613 UYJ917613 VIF917613 VSB917613 WBX917613 WLT917613 WVP917613 H983149 JD983149 SZ983149 ACV983149 AMR983149 AWN983149 BGJ983149 BQF983149 CAB983149 CJX983149 CTT983149 DDP983149 DNL983149 DXH983149 EHD983149 EQZ983149 FAV983149 FKR983149 FUN983149 GEJ983149 GOF983149 GYB983149 HHX983149 HRT983149 IBP983149 ILL983149 IVH983149 JFD983149 JOZ983149 JYV983149 KIR983149 KSN983149 LCJ983149 LMF983149 LWB983149 MFX983149 MPT983149 MZP983149 NJL983149 NTH983149 ODD983149 OMZ983149 OWV983149 PGR983149 PQN983149 QAJ983149 QKF983149 QUB983149 RDX983149 RNT983149 RXP983149 SHL983149 SRH983149 TBD983149 TKZ983149 TUV983149 UER983149 UON983149 UYJ983149 VIF983149 VSB983149 WBX983149 WLT983149 WVP983149 H141 JD141 SZ141 ACV141 AMR141 AWN141 BGJ141 BQF141 CAB141 CJX141 CTT141 DDP141 DNL141 DXH141 EHD141 EQZ141 FAV141 FKR141 FUN141 GEJ141 GOF141 GYB141 HHX141 HRT141 IBP141 ILL141 IVH141 JFD141 JOZ141 JYV141 KIR141 KSN141 LCJ141 LMF141 LWB141 MFX141 MPT141 MZP141 NJL141 NTH141 ODD141 OMZ141 OWV141 PGR141 PQN141 QAJ141 QKF141 QUB141 RDX141 RNT141 RXP141 SHL141 SRH141 TBD141 TKZ141 TUV141 UER141 UON141 UYJ141 VIF141 VSB141 WBX141 WLT141 WVP141 H65677 JD65677 SZ65677 ACV65677 AMR65677 AWN65677 BGJ65677 BQF65677 CAB65677 CJX65677 CTT65677 DDP65677 DNL65677 DXH65677 EHD65677 EQZ65677 FAV65677 FKR65677 FUN65677 GEJ65677 GOF65677 GYB65677 HHX65677 HRT65677 IBP65677 ILL65677 IVH65677 JFD65677 JOZ65677 JYV65677 KIR65677 KSN65677 LCJ65677 LMF65677 LWB65677 MFX65677 MPT65677 MZP65677 NJL65677 NTH65677 ODD65677 OMZ65677 OWV65677 PGR65677 PQN65677 QAJ65677 QKF65677 QUB65677 RDX65677 RNT65677 RXP65677 SHL65677 SRH65677 TBD65677 TKZ65677 TUV65677 UER65677 UON65677 UYJ65677 VIF65677 VSB65677 WBX65677 WLT65677 WVP65677 H131213 JD131213 SZ131213 ACV131213 AMR131213 AWN131213 BGJ131213 BQF131213 CAB131213 CJX131213 CTT131213 DDP131213 DNL131213 DXH131213 EHD131213 EQZ131213 FAV131213 FKR131213 FUN131213 GEJ131213 GOF131213 GYB131213 HHX131213 HRT131213 IBP131213 ILL131213 IVH131213 JFD131213 JOZ131213 JYV131213 KIR131213 KSN131213 LCJ131213 LMF131213 LWB131213 MFX131213 MPT131213 MZP131213 NJL131213 NTH131213 ODD131213 OMZ131213 OWV131213 PGR131213 PQN131213 QAJ131213 QKF131213 QUB131213 RDX131213 RNT131213 RXP131213 SHL131213 SRH131213 TBD131213 TKZ131213 TUV131213 UER131213 UON131213 UYJ131213 VIF131213 VSB131213 WBX131213 WLT131213 WVP131213 H196749 JD196749 SZ196749 ACV196749 AMR196749 AWN196749 BGJ196749 BQF196749 CAB196749 CJX196749 CTT196749 DDP196749 DNL196749 DXH196749 EHD196749 EQZ196749 FAV196749 FKR196749 FUN196749 GEJ196749 GOF196749 GYB196749 HHX196749 HRT196749 IBP196749 ILL196749 IVH196749 JFD196749 JOZ196749 JYV196749 KIR196749 KSN196749 LCJ196749 LMF196749 LWB196749 MFX196749 MPT196749 MZP196749 NJL196749 NTH196749 ODD196749 OMZ196749 OWV196749 PGR196749 PQN196749 QAJ196749 QKF196749 QUB196749 RDX196749 RNT196749 RXP196749 SHL196749 SRH196749 TBD196749 TKZ196749 TUV196749 UER196749 UON196749 UYJ196749 VIF196749 VSB196749 WBX196749 WLT196749 WVP196749 H262285 JD262285 SZ262285 ACV262285 AMR262285 AWN262285 BGJ262285 BQF262285 CAB262285 CJX262285 CTT262285 DDP262285 DNL262285 DXH262285 EHD262285 EQZ262285 FAV262285 FKR262285 FUN262285 GEJ262285 GOF262285 GYB262285 HHX262285 HRT262285 IBP262285 ILL262285 IVH262285 JFD262285 JOZ262285 JYV262285 KIR262285 KSN262285 LCJ262285 LMF262285 LWB262285 MFX262285 MPT262285 MZP262285 NJL262285 NTH262285 ODD262285 OMZ262285 OWV262285 PGR262285 PQN262285 QAJ262285 QKF262285 QUB262285 RDX262285 RNT262285 RXP262285 SHL262285 SRH262285 TBD262285 TKZ262285 TUV262285 UER262285 UON262285 UYJ262285 VIF262285 VSB262285 WBX262285 WLT262285 WVP262285 H327821 JD327821 SZ327821 ACV327821 AMR327821 AWN327821 BGJ327821 BQF327821 CAB327821 CJX327821 CTT327821 DDP327821 DNL327821 DXH327821 EHD327821 EQZ327821 FAV327821 FKR327821 FUN327821 GEJ327821 GOF327821 GYB327821 HHX327821 HRT327821 IBP327821 ILL327821 IVH327821 JFD327821 JOZ327821 JYV327821 KIR327821 KSN327821 LCJ327821 LMF327821 LWB327821 MFX327821 MPT327821 MZP327821 NJL327821 NTH327821 ODD327821 OMZ327821 OWV327821 PGR327821 PQN327821 QAJ327821 QKF327821 QUB327821 RDX327821 RNT327821 RXP327821 SHL327821 SRH327821 TBD327821 TKZ327821 TUV327821 UER327821 UON327821 UYJ327821 VIF327821 VSB327821 WBX327821 WLT327821 WVP327821 H393357 JD393357 SZ393357 ACV393357 AMR393357 AWN393357 BGJ393357 BQF393357 CAB393357 CJX393357 CTT393357 DDP393357 DNL393357 DXH393357 EHD393357 EQZ393357 FAV393357 FKR393357 FUN393357 GEJ393357 GOF393357 GYB393357 HHX393357 HRT393357 IBP393357 ILL393357 IVH393357 JFD393357 JOZ393357 JYV393357 KIR393357 KSN393357 LCJ393357 LMF393357 LWB393357 MFX393357 MPT393357 MZP393357 NJL393357 NTH393357 ODD393357 OMZ393357 OWV393357 PGR393357 PQN393357 QAJ393357 QKF393357 QUB393357 RDX393357 RNT393357 RXP393357 SHL393357 SRH393357 TBD393357 TKZ393357 TUV393357 UER393357 UON393357 UYJ393357 VIF393357 VSB393357 WBX393357 WLT393357 WVP393357 H458893 JD458893 SZ458893 ACV458893 AMR458893 AWN458893 BGJ458893 BQF458893 CAB458893 CJX458893 CTT458893 DDP458893 DNL458893 DXH458893 EHD458893 EQZ458893 FAV458893 FKR458893 FUN458893 GEJ458893 GOF458893 GYB458893 HHX458893 HRT458893 IBP458893 ILL458893 IVH458893 JFD458893 JOZ458893 JYV458893 KIR458893 KSN458893 LCJ458893 LMF458893 LWB458893 MFX458893 MPT458893 MZP458893 NJL458893 NTH458893 ODD458893 OMZ458893 OWV458893 PGR458893 PQN458893 QAJ458893 QKF458893 QUB458893 RDX458893 RNT458893 RXP458893 SHL458893 SRH458893 TBD458893 TKZ458893 TUV458893 UER458893 UON458893 UYJ458893 VIF458893 VSB458893 WBX458893 WLT458893 WVP458893 H524429 JD524429 SZ524429 ACV524429 AMR524429 AWN524429 BGJ524429 BQF524429 CAB524429 CJX524429 CTT524429 DDP524429 DNL524429 DXH524429 EHD524429 EQZ524429 FAV524429 FKR524429 FUN524429 GEJ524429 GOF524429 GYB524429 HHX524429 HRT524429 IBP524429 ILL524429 IVH524429 JFD524429 JOZ524429 JYV524429 KIR524429 KSN524429 LCJ524429 LMF524429 LWB524429 MFX524429 MPT524429 MZP524429 NJL524429 NTH524429 ODD524429 OMZ524429 OWV524429 PGR524429 PQN524429 QAJ524429 QKF524429 QUB524429 RDX524429 RNT524429 RXP524429 SHL524429 SRH524429 TBD524429 TKZ524429 TUV524429 UER524429 UON524429 UYJ524429 VIF524429 VSB524429 WBX524429 WLT524429 WVP524429 H589965 JD589965 SZ589965 ACV589965 AMR589965 AWN589965 BGJ589965 BQF589965 CAB589965 CJX589965 CTT589965 DDP589965 DNL589965 DXH589965 EHD589965 EQZ589965 FAV589965 FKR589965 FUN589965 GEJ589965 GOF589965 GYB589965 HHX589965 HRT589965 IBP589965 ILL589965 IVH589965 JFD589965 JOZ589965 JYV589965 KIR589965 KSN589965 LCJ589965 LMF589965 LWB589965 MFX589965 MPT589965 MZP589965 NJL589965 NTH589965 ODD589965 OMZ589965 OWV589965 PGR589965 PQN589965 QAJ589965 QKF589965 QUB589965 RDX589965 RNT589965 RXP589965 SHL589965 SRH589965 TBD589965 TKZ589965 TUV589965 UER589965 UON589965 UYJ589965 VIF589965 VSB589965 WBX589965 WLT589965 WVP589965 H655501 JD655501 SZ655501 ACV655501 AMR655501 AWN655501 BGJ655501 BQF655501 CAB655501 CJX655501 CTT655501 DDP655501 DNL655501 DXH655501 EHD655501 EQZ655501 FAV655501 FKR655501 FUN655501 GEJ655501 GOF655501 GYB655501 HHX655501 HRT655501 IBP655501 ILL655501 IVH655501 JFD655501 JOZ655501 JYV655501 KIR655501 KSN655501 LCJ655501 LMF655501 LWB655501 MFX655501 MPT655501 MZP655501 NJL655501 NTH655501 ODD655501 OMZ655501 OWV655501 PGR655501 PQN655501 QAJ655501 QKF655501 QUB655501 RDX655501 RNT655501 RXP655501 SHL655501 SRH655501 TBD655501 TKZ655501 TUV655501 UER655501 UON655501 UYJ655501 VIF655501 VSB655501 WBX655501 WLT655501 WVP655501 H721037 JD721037 SZ721037 ACV721037 AMR721037 AWN721037 BGJ721037 BQF721037 CAB721037 CJX721037 CTT721037 DDP721037 DNL721037 DXH721037 EHD721037 EQZ721037 FAV721037 FKR721037 FUN721037 GEJ721037 GOF721037 GYB721037 HHX721037 HRT721037 IBP721037 ILL721037 IVH721037 JFD721037 JOZ721037 JYV721037 KIR721037 KSN721037 LCJ721037 LMF721037 LWB721037 MFX721037 MPT721037 MZP721037 NJL721037 NTH721037 ODD721037 OMZ721037 OWV721037 PGR721037 PQN721037 QAJ721037 QKF721037 QUB721037 RDX721037 RNT721037 RXP721037 SHL721037 SRH721037 TBD721037 TKZ721037 TUV721037 UER721037 UON721037 UYJ721037 VIF721037 VSB721037 WBX721037 WLT721037 WVP721037 H786573 JD786573 SZ786573 ACV786573 AMR786573 AWN786573 BGJ786573 BQF786573 CAB786573 CJX786573 CTT786573 DDP786573 DNL786573 DXH786573 EHD786573 EQZ786573 FAV786573 FKR786573 FUN786573 GEJ786573 GOF786573 GYB786573 HHX786573 HRT786573 IBP786573 ILL786573 IVH786573 JFD786573 JOZ786573 JYV786573 KIR786573 KSN786573 LCJ786573 LMF786573 LWB786573 MFX786573 MPT786573 MZP786573 NJL786573 NTH786573 ODD786573 OMZ786573 OWV786573 PGR786573 PQN786573 QAJ786573 QKF786573 QUB786573 RDX786573 RNT786573 RXP786573 SHL786573 SRH786573 TBD786573 TKZ786573 TUV786573 UER786573 UON786573 UYJ786573 VIF786573 VSB786573 WBX786573 WLT786573 WVP786573 H852109 JD852109 SZ852109 ACV852109 AMR852109 AWN852109 BGJ852109 BQF852109 CAB852109 CJX852109 CTT852109 DDP852109 DNL852109 DXH852109 EHD852109 EQZ852109 FAV852109 FKR852109 FUN852109 GEJ852109 GOF852109 GYB852109 HHX852109 HRT852109 IBP852109 ILL852109 IVH852109 JFD852109 JOZ852109 JYV852109 KIR852109 KSN852109 LCJ852109 LMF852109 LWB852109 MFX852109 MPT852109 MZP852109 NJL852109 NTH852109 ODD852109 OMZ852109 OWV852109 PGR852109 PQN852109 QAJ852109 QKF852109 QUB852109 RDX852109 RNT852109 RXP852109 SHL852109 SRH852109 TBD852109 TKZ852109 TUV852109 UER852109 UON852109 UYJ852109 VIF852109 VSB852109 WBX852109 WLT852109 WVP852109 H917645 JD917645 SZ917645 ACV917645 AMR917645 AWN917645 BGJ917645 BQF917645 CAB917645 CJX917645 CTT917645 DDP917645 DNL917645 DXH917645 EHD917645 EQZ917645 FAV917645 FKR917645 FUN917645 GEJ917645 GOF917645 GYB917645 HHX917645 HRT917645 IBP917645 ILL917645 IVH917645 JFD917645 JOZ917645 JYV917645 KIR917645 KSN917645 LCJ917645 LMF917645 LWB917645 MFX917645 MPT917645 MZP917645 NJL917645 NTH917645 ODD917645 OMZ917645 OWV917645 PGR917645 PQN917645 QAJ917645 QKF917645 QUB917645 RDX917645 RNT917645 RXP917645 SHL917645 SRH917645 TBD917645 TKZ917645 TUV917645 UER917645 UON917645 UYJ917645 VIF917645 VSB917645 WBX917645 WLT917645 WVP917645 H983181 JD983181 SZ983181 ACV983181 AMR983181 AWN983181 BGJ983181 BQF983181 CAB983181 CJX983181 CTT983181 DDP983181 DNL983181 DXH983181 EHD983181 EQZ983181 FAV983181 FKR983181 FUN983181 GEJ983181 GOF983181 GYB983181 HHX983181 HRT983181 IBP983181 ILL983181 IVH983181 JFD983181 JOZ983181 JYV983181 KIR983181 KSN983181 LCJ983181 LMF983181 LWB983181 MFX983181 MPT983181 MZP983181 NJL983181 NTH983181 ODD983181 OMZ983181 OWV983181 PGR983181 PQN983181 QAJ983181 QKF983181 QUB983181 RDX983181 RNT983181 RXP983181 SHL983181 SRH983181 TBD983181 TKZ983181 TUV983181 UER983181 UON983181 UYJ983181 VIF983181 VSB983181 WBX983181 WLT983181 WVP983181 J137 JF137 TB137 ACX137 AMT137 AWP137 BGL137 BQH137 CAD137 CJZ137 CTV137 DDR137 DNN137 DXJ137 EHF137 ERB137 FAX137 FKT137 FUP137 GEL137 GOH137 GYD137 HHZ137 HRV137 IBR137 ILN137 IVJ137 JFF137 JPB137 JYX137 KIT137 KSP137 LCL137 LMH137 LWD137 MFZ137 MPV137 MZR137 NJN137 NTJ137 ODF137 ONB137 OWX137 PGT137 PQP137 QAL137 QKH137 QUD137 RDZ137 RNV137 RXR137 SHN137 SRJ137 TBF137 TLB137 TUX137 UET137 UOP137 UYL137 VIH137 VSD137 WBZ137 WLV137 WVR137 J65673 JF65673 TB65673 ACX65673 AMT65673 AWP65673 BGL65673 BQH65673 CAD65673 CJZ65673 CTV65673 DDR65673 DNN65673 DXJ65673 EHF65673 ERB65673 FAX65673 FKT65673 FUP65673 GEL65673 GOH65673 GYD65673 HHZ65673 HRV65673 IBR65673 ILN65673 IVJ65673 JFF65673 JPB65673 JYX65673 KIT65673 KSP65673 LCL65673 LMH65673 LWD65673 MFZ65673 MPV65673 MZR65673 NJN65673 NTJ65673 ODF65673 ONB65673 OWX65673 PGT65673 PQP65673 QAL65673 QKH65673 QUD65673 RDZ65673 RNV65673 RXR65673 SHN65673 SRJ65673 TBF65673 TLB65673 TUX65673 UET65673 UOP65673 UYL65673 VIH65673 VSD65673 WBZ65673 WLV65673 WVR65673 J131209 JF131209 TB131209 ACX131209 AMT131209 AWP131209 BGL131209 BQH131209 CAD131209 CJZ131209 CTV131209 DDR131209 DNN131209 DXJ131209 EHF131209 ERB131209 FAX131209 FKT131209 FUP131209 GEL131209 GOH131209 GYD131209 HHZ131209 HRV131209 IBR131209 ILN131209 IVJ131209 JFF131209 JPB131209 JYX131209 KIT131209 KSP131209 LCL131209 LMH131209 LWD131209 MFZ131209 MPV131209 MZR131209 NJN131209 NTJ131209 ODF131209 ONB131209 OWX131209 PGT131209 PQP131209 QAL131209 QKH131209 QUD131209 RDZ131209 RNV131209 RXR131209 SHN131209 SRJ131209 TBF131209 TLB131209 TUX131209 UET131209 UOP131209 UYL131209 VIH131209 VSD131209 WBZ131209 WLV131209 WVR131209 J196745 JF196745 TB196745 ACX196745 AMT196745 AWP196745 BGL196745 BQH196745 CAD196745 CJZ196745 CTV196745 DDR196745 DNN196745 DXJ196745 EHF196745 ERB196745 FAX196745 FKT196745 FUP196745 GEL196745 GOH196745 GYD196745 HHZ196745 HRV196745 IBR196745 ILN196745 IVJ196745 JFF196745 JPB196745 JYX196745 KIT196745 KSP196745 LCL196745 LMH196745 LWD196745 MFZ196745 MPV196745 MZR196745 NJN196745 NTJ196745 ODF196745 ONB196745 OWX196745 PGT196745 PQP196745 QAL196745 QKH196745 QUD196745 RDZ196745 RNV196745 RXR196745 SHN196745 SRJ196745 TBF196745 TLB196745 TUX196745 UET196745 UOP196745 UYL196745 VIH196745 VSD196745 WBZ196745 WLV196745 WVR196745 J262281 JF262281 TB262281 ACX262281 AMT262281 AWP262281 BGL262281 BQH262281 CAD262281 CJZ262281 CTV262281 DDR262281 DNN262281 DXJ262281 EHF262281 ERB262281 FAX262281 FKT262281 FUP262281 GEL262281 GOH262281 GYD262281 HHZ262281 HRV262281 IBR262281 ILN262281 IVJ262281 JFF262281 JPB262281 JYX262281 KIT262281 KSP262281 LCL262281 LMH262281 LWD262281 MFZ262281 MPV262281 MZR262281 NJN262281 NTJ262281 ODF262281 ONB262281 OWX262281 PGT262281 PQP262281 QAL262281 QKH262281 QUD262281 RDZ262281 RNV262281 RXR262281 SHN262281 SRJ262281 TBF262281 TLB262281 TUX262281 UET262281 UOP262281 UYL262281 VIH262281 VSD262281 WBZ262281 WLV262281 WVR262281 J327817 JF327817 TB327817 ACX327817 AMT327817 AWP327817 BGL327817 BQH327817 CAD327817 CJZ327817 CTV327817 DDR327817 DNN327817 DXJ327817 EHF327817 ERB327817 FAX327817 FKT327817 FUP327817 GEL327817 GOH327817 GYD327817 HHZ327817 HRV327817 IBR327817 ILN327817 IVJ327817 JFF327817 JPB327817 JYX327817 KIT327817 KSP327817 LCL327817 LMH327817 LWD327817 MFZ327817 MPV327817 MZR327817 NJN327817 NTJ327817 ODF327817 ONB327817 OWX327817 PGT327817 PQP327817 QAL327817 QKH327817 QUD327817 RDZ327817 RNV327817 RXR327817 SHN327817 SRJ327817 TBF327817 TLB327817 TUX327817 UET327817 UOP327817 UYL327817 VIH327817 VSD327817 WBZ327817 WLV327817 WVR327817 J393353 JF393353 TB393353 ACX393353 AMT393353 AWP393353 BGL393353 BQH393353 CAD393353 CJZ393353 CTV393353 DDR393353 DNN393353 DXJ393353 EHF393353 ERB393353 FAX393353 FKT393353 FUP393353 GEL393353 GOH393353 GYD393353 HHZ393353 HRV393353 IBR393353 ILN393353 IVJ393353 JFF393353 JPB393353 JYX393353 KIT393353 KSP393353 LCL393353 LMH393353 LWD393353 MFZ393353 MPV393353 MZR393353 NJN393353 NTJ393353 ODF393353 ONB393353 OWX393353 PGT393353 PQP393353 QAL393353 QKH393353 QUD393353 RDZ393353 RNV393353 RXR393353 SHN393353 SRJ393353 TBF393353 TLB393353 TUX393353 UET393353 UOP393353 UYL393353 VIH393353 VSD393353 WBZ393353 WLV393353 WVR393353 J458889 JF458889 TB458889 ACX458889 AMT458889 AWP458889 BGL458889 BQH458889 CAD458889 CJZ458889 CTV458889 DDR458889 DNN458889 DXJ458889 EHF458889 ERB458889 FAX458889 FKT458889 FUP458889 GEL458889 GOH458889 GYD458889 HHZ458889 HRV458889 IBR458889 ILN458889 IVJ458889 JFF458889 JPB458889 JYX458889 KIT458889 KSP458889 LCL458889 LMH458889 LWD458889 MFZ458889 MPV458889 MZR458889 NJN458889 NTJ458889 ODF458889 ONB458889 OWX458889 PGT458889 PQP458889 QAL458889 QKH458889 QUD458889 RDZ458889 RNV458889 RXR458889 SHN458889 SRJ458889 TBF458889 TLB458889 TUX458889 UET458889 UOP458889 UYL458889 VIH458889 VSD458889 WBZ458889 WLV458889 WVR458889 J524425 JF524425 TB524425 ACX524425 AMT524425 AWP524425 BGL524425 BQH524425 CAD524425 CJZ524425 CTV524425 DDR524425 DNN524425 DXJ524425 EHF524425 ERB524425 FAX524425 FKT524425 FUP524425 GEL524425 GOH524425 GYD524425 HHZ524425 HRV524425 IBR524425 ILN524425 IVJ524425 JFF524425 JPB524425 JYX524425 KIT524425 KSP524425 LCL524425 LMH524425 LWD524425 MFZ524425 MPV524425 MZR524425 NJN524425 NTJ524425 ODF524425 ONB524425 OWX524425 PGT524425 PQP524425 QAL524425 QKH524425 QUD524425 RDZ524425 RNV524425 RXR524425 SHN524425 SRJ524425 TBF524425 TLB524425 TUX524425 UET524425 UOP524425 UYL524425 VIH524425 VSD524425 WBZ524425 WLV524425 WVR524425 J589961 JF589961 TB589961 ACX589961 AMT589961 AWP589961 BGL589961 BQH589961 CAD589961 CJZ589961 CTV589961 DDR589961 DNN589961 DXJ589961 EHF589961 ERB589961 FAX589961 FKT589961 FUP589961 GEL589961 GOH589961 GYD589961 HHZ589961 HRV589961 IBR589961 ILN589961 IVJ589961 JFF589961 JPB589961 JYX589961 KIT589961 KSP589961 LCL589961 LMH589961 LWD589961 MFZ589961 MPV589961 MZR589961 NJN589961 NTJ589961 ODF589961 ONB589961 OWX589961 PGT589961 PQP589961 QAL589961 QKH589961 QUD589961 RDZ589961 RNV589961 RXR589961 SHN589961 SRJ589961 TBF589961 TLB589961 TUX589961 UET589961 UOP589961 UYL589961 VIH589961 VSD589961 WBZ589961 WLV589961 WVR589961 J655497 JF655497 TB655497 ACX655497 AMT655497 AWP655497 BGL655497 BQH655497 CAD655497 CJZ655497 CTV655497 DDR655497 DNN655497 DXJ655497 EHF655497 ERB655497 FAX655497 FKT655497 FUP655497 GEL655497 GOH655497 GYD655497 HHZ655497 HRV655497 IBR655497 ILN655497 IVJ655497 JFF655497 JPB655497 JYX655497 KIT655497 KSP655497 LCL655497 LMH655497 LWD655497 MFZ655497 MPV655497 MZR655497 NJN655497 NTJ655497 ODF655497 ONB655497 OWX655497 PGT655497 PQP655497 QAL655497 QKH655497 QUD655497 RDZ655497 RNV655497 RXR655497 SHN655497 SRJ655497 TBF655497 TLB655497 TUX655497 UET655497 UOP655497 UYL655497 VIH655497 VSD655497 WBZ655497 WLV655497 WVR655497 J721033 JF721033 TB721033 ACX721033 AMT721033 AWP721033 BGL721033 BQH721033 CAD721033 CJZ721033 CTV721033 DDR721033 DNN721033 DXJ721033 EHF721033 ERB721033 FAX721033 FKT721033 FUP721033 GEL721033 GOH721033 GYD721033 HHZ721033 HRV721033 IBR721033 ILN721033 IVJ721033 JFF721033 JPB721033 JYX721033 KIT721033 KSP721033 LCL721033 LMH721033 LWD721033 MFZ721033 MPV721033 MZR721033 NJN721033 NTJ721033 ODF721033 ONB721033 OWX721033 PGT721033 PQP721033 QAL721033 QKH721033 QUD721033 RDZ721033 RNV721033 RXR721033 SHN721033 SRJ721033 TBF721033 TLB721033 TUX721033 UET721033 UOP721033 UYL721033 VIH721033 VSD721033 WBZ721033 WLV721033 WVR721033 J786569 JF786569 TB786569 ACX786569 AMT786569 AWP786569 BGL786569 BQH786569 CAD786569 CJZ786569 CTV786569 DDR786569 DNN786569 DXJ786569 EHF786569 ERB786569 FAX786569 FKT786569 FUP786569 GEL786569 GOH786569 GYD786569 HHZ786569 HRV786569 IBR786569 ILN786569 IVJ786569 JFF786569 JPB786569 JYX786569 KIT786569 KSP786569 LCL786569 LMH786569 LWD786569 MFZ786569 MPV786569 MZR786569 NJN786569 NTJ786569 ODF786569 ONB786569 OWX786569 PGT786569 PQP786569 QAL786569 QKH786569 QUD786569 RDZ786569 RNV786569 RXR786569 SHN786569 SRJ786569 TBF786569 TLB786569 TUX786569 UET786569 UOP786569 UYL786569 VIH786569 VSD786569 WBZ786569 WLV786569 WVR786569 J852105 JF852105 TB852105 ACX852105 AMT852105 AWP852105 BGL852105 BQH852105 CAD852105 CJZ852105 CTV852105 DDR852105 DNN852105 DXJ852105 EHF852105 ERB852105 FAX852105 FKT852105 FUP852105 GEL852105 GOH852105 GYD852105 HHZ852105 HRV852105 IBR852105 ILN852105 IVJ852105 JFF852105 JPB852105 JYX852105 KIT852105 KSP852105 LCL852105 LMH852105 LWD852105 MFZ852105 MPV852105 MZR852105 NJN852105 NTJ852105 ODF852105 ONB852105 OWX852105 PGT852105 PQP852105 QAL852105 QKH852105 QUD852105 RDZ852105 RNV852105 RXR852105 SHN852105 SRJ852105 TBF852105 TLB852105 TUX852105 UET852105 UOP852105 UYL852105 VIH852105 VSD852105 WBZ852105 WLV852105 WVR852105 J917641 JF917641 TB917641 ACX917641 AMT917641 AWP917641 BGL917641 BQH917641 CAD917641 CJZ917641 CTV917641 DDR917641 DNN917641 DXJ917641 EHF917641 ERB917641 FAX917641 FKT917641 FUP917641 GEL917641 GOH917641 GYD917641 HHZ917641 HRV917641 IBR917641 ILN917641 IVJ917641 JFF917641 JPB917641 JYX917641 KIT917641 KSP917641 LCL917641 LMH917641 LWD917641 MFZ917641 MPV917641 MZR917641 NJN917641 NTJ917641 ODF917641 ONB917641 OWX917641 PGT917641 PQP917641 QAL917641 QKH917641 QUD917641 RDZ917641 RNV917641 RXR917641 SHN917641 SRJ917641 TBF917641 TLB917641 TUX917641 UET917641 UOP917641 UYL917641 VIH917641 VSD917641 WBZ917641 WLV917641 WVR917641 J983177 JF983177 TB983177 ACX983177 AMT983177 AWP983177 BGL983177 BQH983177 CAD983177 CJZ983177 CTV983177 DDR983177 DNN983177 DXJ983177 EHF983177 ERB983177 FAX983177 FKT983177 FUP983177 GEL983177 GOH983177 GYD983177 HHZ983177 HRV983177 IBR983177 ILN983177 IVJ983177 JFF983177 JPB983177 JYX983177 KIT983177 KSP983177 LCL983177 LMH983177 LWD983177 MFZ983177 MPV983177 MZR983177 NJN983177 NTJ983177 ODF983177 ONB983177 OWX983177 PGT983177 PQP983177 QAL983177 QKH983177 QUD983177 RDZ983177 RNV983177 RXR983177 SHN983177 SRJ983177 TBF983177 TLB983177 TUX983177 UET983177 UOP983177 UYL983177 VIH983177 VSD983177 WBZ983177 WLV983177 WVR983177 J121 JF121 TB121 ACX121 AMT121 AWP121 BGL121 BQH121 CAD121 CJZ121 CTV121 DDR121 DNN121 DXJ121 EHF121 ERB121 FAX121 FKT121 FUP121 GEL121 GOH121 GYD121 HHZ121 HRV121 IBR121 ILN121 IVJ121 JFF121 JPB121 JYX121 KIT121 KSP121 LCL121 LMH121 LWD121 MFZ121 MPV121 MZR121 NJN121 NTJ121 ODF121 ONB121 OWX121 PGT121 PQP121 QAL121 QKH121 QUD121 RDZ121 RNV121 RXR121 SHN121 SRJ121 TBF121 TLB121 TUX121 UET121 UOP121 UYL121 VIH121 VSD121 WBZ121 WLV121 WVR121 J65657 JF65657 TB65657 ACX65657 AMT65657 AWP65657 BGL65657 BQH65657 CAD65657 CJZ65657 CTV65657 DDR65657 DNN65657 DXJ65657 EHF65657 ERB65657 FAX65657 FKT65657 FUP65657 GEL65657 GOH65657 GYD65657 HHZ65657 HRV65657 IBR65657 ILN65657 IVJ65657 JFF65657 JPB65657 JYX65657 KIT65657 KSP65657 LCL65657 LMH65657 LWD65657 MFZ65657 MPV65657 MZR65657 NJN65657 NTJ65657 ODF65657 ONB65657 OWX65657 PGT65657 PQP65657 QAL65657 QKH65657 QUD65657 RDZ65657 RNV65657 RXR65657 SHN65657 SRJ65657 TBF65657 TLB65657 TUX65657 UET65657 UOP65657 UYL65657 VIH65657 VSD65657 WBZ65657 WLV65657 WVR65657 J131193 JF131193 TB131193 ACX131193 AMT131193 AWP131193 BGL131193 BQH131193 CAD131193 CJZ131193 CTV131193 DDR131193 DNN131193 DXJ131193 EHF131193 ERB131193 FAX131193 FKT131193 FUP131193 GEL131193 GOH131193 GYD131193 HHZ131193 HRV131193 IBR131193 ILN131193 IVJ131193 JFF131193 JPB131193 JYX131193 KIT131193 KSP131193 LCL131193 LMH131193 LWD131193 MFZ131193 MPV131193 MZR131193 NJN131193 NTJ131193 ODF131193 ONB131193 OWX131193 PGT131193 PQP131193 QAL131193 QKH131193 QUD131193 RDZ131193 RNV131193 RXR131193 SHN131193 SRJ131193 TBF131193 TLB131193 TUX131193 UET131193 UOP131193 UYL131193 VIH131193 VSD131193 WBZ131193 WLV131193 WVR131193 J196729 JF196729 TB196729 ACX196729 AMT196729 AWP196729 BGL196729 BQH196729 CAD196729 CJZ196729 CTV196729 DDR196729 DNN196729 DXJ196729 EHF196729 ERB196729 FAX196729 FKT196729 FUP196729 GEL196729 GOH196729 GYD196729 HHZ196729 HRV196729 IBR196729 ILN196729 IVJ196729 JFF196729 JPB196729 JYX196729 KIT196729 KSP196729 LCL196729 LMH196729 LWD196729 MFZ196729 MPV196729 MZR196729 NJN196729 NTJ196729 ODF196729 ONB196729 OWX196729 PGT196729 PQP196729 QAL196729 QKH196729 QUD196729 RDZ196729 RNV196729 RXR196729 SHN196729 SRJ196729 TBF196729 TLB196729 TUX196729 UET196729 UOP196729 UYL196729 VIH196729 VSD196729 WBZ196729 WLV196729 WVR196729 J262265 JF262265 TB262265 ACX262265 AMT262265 AWP262265 BGL262265 BQH262265 CAD262265 CJZ262265 CTV262265 DDR262265 DNN262265 DXJ262265 EHF262265 ERB262265 FAX262265 FKT262265 FUP262265 GEL262265 GOH262265 GYD262265 HHZ262265 HRV262265 IBR262265 ILN262265 IVJ262265 JFF262265 JPB262265 JYX262265 KIT262265 KSP262265 LCL262265 LMH262265 LWD262265 MFZ262265 MPV262265 MZR262265 NJN262265 NTJ262265 ODF262265 ONB262265 OWX262265 PGT262265 PQP262265 QAL262265 QKH262265 QUD262265 RDZ262265 RNV262265 RXR262265 SHN262265 SRJ262265 TBF262265 TLB262265 TUX262265 UET262265 UOP262265 UYL262265 VIH262265 VSD262265 WBZ262265 WLV262265 WVR262265 J327801 JF327801 TB327801 ACX327801 AMT327801 AWP327801 BGL327801 BQH327801 CAD327801 CJZ327801 CTV327801 DDR327801 DNN327801 DXJ327801 EHF327801 ERB327801 FAX327801 FKT327801 FUP327801 GEL327801 GOH327801 GYD327801 HHZ327801 HRV327801 IBR327801 ILN327801 IVJ327801 JFF327801 JPB327801 JYX327801 KIT327801 KSP327801 LCL327801 LMH327801 LWD327801 MFZ327801 MPV327801 MZR327801 NJN327801 NTJ327801 ODF327801 ONB327801 OWX327801 PGT327801 PQP327801 QAL327801 QKH327801 QUD327801 RDZ327801 RNV327801 RXR327801 SHN327801 SRJ327801 TBF327801 TLB327801 TUX327801 UET327801 UOP327801 UYL327801 VIH327801 VSD327801 WBZ327801 WLV327801 WVR327801 J393337 JF393337 TB393337 ACX393337 AMT393337 AWP393337 BGL393337 BQH393337 CAD393337 CJZ393337 CTV393337 DDR393337 DNN393337 DXJ393337 EHF393337 ERB393337 FAX393337 FKT393337 FUP393337 GEL393337 GOH393337 GYD393337 HHZ393337 HRV393337 IBR393337 ILN393337 IVJ393337 JFF393337 JPB393337 JYX393337 KIT393337 KSP393337 LCL393337 LMH393337 LWD393337 MFZ393337 MPV393337 MZR393337 NJN393337 NTJ393337 ODF393337 ONB393337 OWX393337 PGT393337 PQP393337 QAL393337 QKH393337 QUD393337 RDZ393337 RNV393337 RXR393337 SHN393337 SRJ393337 TBF393337 TLB393337 TUX393337 UET393337 UOP393337 UYL393337 VIH393337 VSD393337 WBZ393337 WLV393337 WVR393337 J458873 JF458873 TB458873 ACX458873 AMT458873 AWP458873 BGL458873 BQH458873 CAD458873 CJZ458873 CTV458873 DDR458873 DNN458873 DXJ458873 EHF458873 ERB458873 FAX458873 FKT458873 FUP458873 GEL458873 GOH458873 GYD458873 HHZ458873 HRV458873 IBR458873 ILN458873 IVJ458873 JFF458873 JPB458873 JYX458873 KIT458873 KSP458873 LCL458873 LMH458873 LWD458873 MFZ458873 MPV458873 MZR458873 NJN458873 NTJ458873 ODF458873 ONB458873 OWX458873 PGT458873 PQP458873 QAL458873 QKH458873 QUD458873 RDZ458873 RNV458873 RXR458873 SHN458873 SRJ458873 TBF458873 TLB458873 TUX458873 UET458873 UOP458873 UYL458873 VIH458873 VSD458873 WBZ458873 WLV458873 WVR458873 J524409 JF524409 TB524409 ACX524409 AMT524409 AWP524409 BGL524409 BQH524409 CAD524409 CJZ524409 CTV524409 DDR524409 DNN524409 DXJ524409 EHF524409 ERB524409 FAX524409 FKT524409 FUP524409 GEL524409 GOH524409 GYD524409 HHZ524409 HRV524409 IBR524409 ILN524409 IVJ524409 JFF524409 JPB524409 JYX524409 KIT524409 KSP524409 LCL524409 LMH524409 LWD524409 MFZ524409 MPV524409 MZR524409 NJN524409 NTJ524409 ODF524409 ONB524409 OWX524409 PGT524409 PQP524409 QAL524409 QKH524409 QUD524409 RDZ524409 RNV524409 RXR524409 SHN524409 SRJ524409 TBF524409 TLB524409 TUX524409 UET524409 UOP524409 UYL524409 VIH524409 VSD524409 WBZ524409 WLV524409 WVR524409 J589945 JF589945 TB589945 ACX589945 AMT589945 AWP589945 BGL589945 BQH589945 CAD589945 CJZ589945 CTV589945 DDR589945 DNN589945 DXJ589945 EHF589945 ERB589945 FAX589945 FKT589945 FUP589945 GEL589945 GOH589945 GYD589945 HHZ589945 HRV589945 IBR589945 ILN589945 IVJ589945 JFF589945 JPB589945 JYX589945 KIT589945 KSP589945 LCL589945 LMH589945 LWD589945 MFZ589945 MPV589945 MZR589945 NJN589945 NTJ589945 ODF589945 ONB589945 OWX589945 PGT589945 PQP589945 QAL589945 QKH589945 QUD589945 RDZ589945 RNV589945 RXR589945 SHN589945 SRJ589945 TBF589945 TLB589945 TUX589945 UET589945 UOP589945 UYL589945 VIH589945 VSD589945 WBZ589945 WLV589945 WVR589945 J655481 JF655481 TB655481 ACX655481 AMT655481 AWP655481 BGL655481 BQH655481 CAD655481 CJZ655481 CTV655481 DDR655481 DNN655481 DXJ655481 EHF655481 ERB655481 FAX655481 FKT655481 FUP655481 GEL655481 GOH655481 GYD655481 HHZ655481 HRV655481 IBR655481 ILN655481 IVJ655481 JFF655481 JPB655481 JYX655481 KIT655481 KSP655481 LCL655481 LMH655481 LWD655481 MFZ655481 MPV655481 MZR655481 NJN655481 NTJ655481 ODF655481 ONB655481 OWX655481 PGT655481 PQP655481 QAL655481 QKH655481 QUD655481 RDZ655481 RNV655481 RXR655481 SHN655481 SRJ655481 TBF655481 TLB655481 TUX655481 UET655481 UOP655481 UYL655481 VIH655481 VSD655481 WBZ655481 WLV655481 WVR655481 J721017 JF721017 TB721017 ACX721017 AMT721017 AWP721017 BGL721017 BQH721017 CAD721017 CJZ721017 CTV721017 DDR721017 DNN721017 DXJ721017 EHF721017 ERB721017 FAX721017 FKT721017 FUP721017 GEL721017 GOH721017 GYD721017 HHZ721017 HRV721017 IBR721017 ILN721017 IVJ721017 JFF721017 JPB721017 JYX721017 KIT721017 KSP721017 LCL721017 LMH721017 LWD721017 MFZ721017 MPV721017 MZR721017 NJN721017 NTJ721017 ODF721017 ONB721017 OWX721017 PGT721017 PQP721017 QAL721017 QKH721017 QUD721017 RDZ721017 RNV721017 RXR721017 SHN721017 SRJ721017 TBF721017 TLB721017 TUX721017 UET721017 UOP721017 UYL721017 VIH721017 VSD721017 WBZ721017 WLV721017 WVR721017 J786553 JF786553 TB786553 ACX786553 AMT786553 AWP786553 BGL786553 BQH786553 CAD786553 CJZ786553 CTV786553 DDR786553 DNN786553 DXJ786553 EHF786553 ERB786553 FAX786553 FKT786553 FUP786553 GEL786553 GOH786553 GYD786553 HHZ786553 HRV786553 IBR786553 ILN786553 IVJ786553 JFF786553 JPB786553 JYX786553 KIT786553 KSP786553 LCL786553 LMH786553 LWD786553 MFZ786553 MPV786553 MZR786553 NJN786553 NTJ786553 ODF786553 ONB786553 OWX786553 PGT786553 PQP786553 QAL786553 QKH786553 QUD786553 RDZ786553 RNV786553 RXR786553 SHN786553 SRJ786553 TBF786553 TLB786553 TUX786553 UET786553 UOP786553 UYL786553 VIH786553 VSD786553 WBZ786553 WLV786553 WVR786553 J852089 JF852089 TB852089 ACX852089 AMT852089 AWP852089 BGL852089 BQH852089 CAD852089 CJZ852089 CTV852089 DDR852089 DNN852089 DXJ852089 EHF852089 ERB852089 FAX852089 FKT852089 FUP852089 GEL852089 GOH852089 GYD852089 HHZ852089 HRV852089 IBR852089 ILN852089 IVJ852089 JFF852089 JPB852089 JYX852089 KIT852089 KSP852089 LCL852089 LMH852089 LWD852089 MFZ852089 MPV852089 MZR852089 NJN852089 NTJ852089 ODF852089 ONB852089 OWX852089 PGT852089 PQP852089 QAL852089 QKH852089 QUD852089 RDZ852089 RNV852089 RXR852089 SHN852089 SRJ852089 TBF852089 TLB852089 TUX852089 UET852089 UOP852089 UYL852089 VIH852089 VSD852089 WBZ852089 WLV852089 WVR852089 J917625 JF917625 TB917625 ACX917625 AMT917625 AWP917625 BGL917625 BQH917625 CAD917625 CJZ917625 CTV917625 DDR917625 DNN917625 DXJ917625 EHF917625 ERB917625 FAX917625 FKT917625 FUP917625 GEL917625 GOH917625 GYD917625 HHZ917625 HRV917625 IBR917625 ILN917625 IVJ917625 JFF917625 JPB917625 JYX917625 KIT917625 KSP917625 LCL917625 LMH917625 LWD917625 MFZ917625 MPV917625 MZR917625 NJN917625 NTJ917625 ODF917625 ONB917625 OWX917625 PGT917625 PQP917625 QAL917625 QKH917625 QUD917625 RDZ917625 RNV917625 RXR917625 SHN917625 SRJ917625 TBF917625 TLB917625 TUX917625 UET917625 UOP917625 UYL917625 VIH917625 VSD917625 WBZ917625 WLV917625 WVR917625 J983161 JF983161 TB983161 ACX983161 AMT983161 AWP983161 BGL983161 BQH983161 CAD983161 CJZ983161 CTV983161 DDR983161 DNN983161 DXJ983161 EHF983161 ERB983161 FAX983161 FKT983161 FUP983161 GEL983161 GOH983161 GYD983161 HHZ983161 HRV983161 IBR983161 ILN983161 IVJ983161 JFF983161 JPB983161 JYX983161 KIT983161 KSP983161 LCL983161 LMH983161 LWD983161 MFZ983161 MPV983161 MZR983161 NJN983161 NTJ983161 ODF983161 ONB983161 OWX983161 PGT983161 PQP983161 QAL983161 QKH983161 QUD983161 RDZ983161 RNV983161 RXR983161 SHN983161 SRJ983161 TBF983161 TLB983161 TUX983161 UET983161 UOP983161 UYL983161 VIH983161 VSD983161 WBZ983161 WLV983161 WVR983161 L129 JH129 TD129 ACZ129 AMV129 AWR129 BGN129 BQJ129 CAF129 CKB129 CTX129 DDT129 DNP129 DXL129 EHH129 ERD129 FAZ129 FKV129 FUR129 GEN129 GOJ129 GYF129 HIB129 HRX129 IBT129 ILP129 IVL129 JFH129 JPD129 JYZ129 KIV129 KSR129 LCN129 LMJ129 LWF129 MGB129 MPX129 MZT129 NJP129 NTL129 ODH129 OND129 OWZ129 PGV129 PQR129 QAN129 QKJ129 QUF129 REB129 RNX129 RXT129 SHP129 SRL129 TBH129 TLD129 TUZ129 UEV129 UOR129 UYN129 VIJ129 VSF129 WCB129 WLX129 WVT129 L65665 JH65665 TD65665 ACZ65665 AMV65665 AWR65665 BGN65665 BQJ65665 CAF65665 CKB65665 CTX65665 DDT65665 DNP65665 DXL65665 EHH65665 ERD65665 FAZ65665 FKV65665 FUR65665 GEN65665 GOJ65665 GYF65665 HIB65665 HRX65665 IBT65665 ILP65665 IVL65665 JFH65665 JPD65665 JYZ65665 KIV65665 KSR65665 LCN65665 LMJ65665 LWF65665 MGB65665 MPX65665 MZT65665 NJP65665 NTL65665 ODH65665 OND65665 OWZ65665 PGV65665 PQR65665 QAN65665 QKJ65665 QUF65665 REB65665 RNX65665 RXT65665 SHP65665 SRL65665 TBH65665 TLD65665 TUZ65665 UEV65665 UOR65665 UYN65665 VIJ65665 VSF65665 WCB65665 WLX65665 WVT65665 L131201 JH131201 TD131201 ACZ131201 AMV131201 AWR131201 BGN131201 BQJ131201 CAF131201 CKB131201 CTX131201 DDT131201 DNP131201 DXL131201 EHH131201 ERD131201 FAZ131201 FKV131201 FUR131201 GEN131201 GOJ131201 GYF131201 HIB131201 HRX131201 IBT131201 ILP131201 IVL131201 JFH131201 JPD131201 JYZ131201 KIV131201 KSR131201 LCN131201 LMJ131201 LWF131201 MGB131201 MPX131201 MZT131201 NJP131201 NTL131201 ODH131201 OND131201 OWZ131201 PGV131201 PQR131201 QAN131201 QKJ131201 QUF131201 REB131201 RNX131201 RXT131201 SHP131201 SRL131201 TBH131201 TLD131201 TUZ131201 UEV131201 UOR131201 UYN131201 VIJ131201 VSF131201 WCB131201 WLX131201 WVT131201 L196737 JH196737 TD196737 ACZ196737 AMV196737 AWR196737 BGN196737 BQJ196737 CAF196737 CKB196737 CTX196737 DDT196737 DNP196737 DXL196737 EHH196737 ERD196737 FAZ196737 FKV196737 FUR196737 GEN196737 GOJ196737 GYF196737 HIB196737 HRX196737 IBT196737 ILP196737 IVL196737 JFH196737 JPD196737 JYZ196737 KIV196737 KSR196737 LCN196737 LMJ196737 LWF196737 MGB196737 MPX196737 MZT196737 NJP196737 NTL196737 ODH196737 OND196737 OWZ196737 PGV196737 PQR196737 QAN196737 QKJ196737 QUF196737 REB196737 RNX196737 RXT196737 SHP196737 SRL196737 TBH196737 TLD196737 TUZ196737 UEV196737 UOR196737 UYN196737 VIJ196737 VSF196737 WCB196737 WLX196737 WVT196737 L262273 JH262273 TD262273 ACZ262273 AMV262273 AWR262273 BGN262273 BQJ262273 CAF262273 CKB262273 CTX262273 DDT262273 DNP262273 DXL262273 EHH262273 ERD262273 FAZ262273 FKV262273 FUR262273 GEN262273 GOJ262273 GYF262273 HIB262273 HRX262273 IBT262273 ILP262273 IVL262273 JFH262273 JPD262273 JYZ262273 KIV262273 KSR262273 LCN262273 LMJ262273 LWF262273 MGB262273 MPX262273 MZT262273 NJP262273 NTL262273 ODH262273 OND262273 OWZ262273 PGV262273 PQR262273 QAN262273 QKJ262273 QUF262273 REB262273 RNX262273 RXT262273 SHP262273 SRL262273 TBH262273 TLD262273 TUZ262273 UEV262273 UOR262273 UYN262273 VIJ262273 VSF262273 WCB262273 WLX262273 WVT262273 L327809 JH327809 TD327809 ACZ327809 AMV327809 AWR327809 BGN327809 BQJ327809 CAF327809 CKB327809 CTX327809 DDT327809 DNP327809 DXL327809 EHH327809 ERD327809 FAZ327809 FKV327809 FUR327809 GEN327809 GOJ327809 GYF327809 HIB327809 HRX327809 IBT327809 ILP327809 IVL327809 JFH327809 JPD327809 JYZ327809 KIV327809 KSR327809 LCN327809 LMJ327809 LWF327809 MGB327809 MPX327809 MZT327809 NJP327809 NTL327809 ODH327809 OND327809 OWZ327809 PGV327809 PQR327809 QAN327809 QKJ327809 QUF327809 REB327809 RNX327809 RXT327809 SHP327809 SRL327809 TBH327809 TLD327809 TUZ327809 UEV327809 UOR327809 UYN327809 VIJ327809 VSF327809 WCB327809 WLX327809 WVT327809 L393345 JH393345 TD393345 ACZ393345 AMV393345 AWR393345 BGN393345 BQJ393345 CAF393345 CKB393345 CTX393345 DDT393345 DNP393345 DXL393345 EHH393345 ERD393345 FAZ393345 FKV393345 FUR393345 GEN393345 GOJ393345 GYF393345 HIB393345 HRX393345 IBT393345 ILP393345 IVL393345 JFH393345 JPD393345 JYZ393345 KIV393345 KSR393345 LCN393345 LMJ393345 LWF393345 MGB393345 MPX393345 MZT393345 NJP393345 NTL393345 ODH393345 OND393345 OWZ393345 PGV393345 PQR393345 QAN393345 QKJ393345 QUF393345 REB393345 RNX393345 RXT393345 SHP393345 SRL393345 TBH393345 TLD393345 TUZ393345 UEV393345 UOR393345 UYN393345 VIJ393345 VSF393345 WCB393345 WLX393345 WVT393345 L458881 JH458881 TD458881 ACZ458881 AMV458881 AWR458881 BGN458881 BQJ458881 CAF458881 CKB458881 CTX458881 DDT458881 DNP458881 DXL458881 EHH458881 ERD458881 FAZ458881 FKV458881 FUR458881 GEN458881 GOJ458881 GYF458881 HIB458881 HRX458881 IBT458881 ILP458881 IVL458881 JFH458881 JPD458881 JYZ458881 KIV458881 KSR458881 LCN458881 LMJ458881 LWF458881 MGB458881 MPX458881 MZT458881 NJP458881 NTL458881 ODH458881 OND458881 OWZ458881 PGV458881 PQR458881 QAN458881 QKJ458881 QUF458881 REB458881 RNX458881 RXT458881 SHP458881 SRL458881 TBH458881 TLD458881 TUZ458881 UEV458881 UOR458881 UYN458881 VIJ458881 VSF458881 WCB458881 WLX458881 WVT458881 L524417 JH524417 TD524417 ACZ524417 AMV524417 AWR524417 BGN524417 BQJ524417 CAF524417 CKB524417 CTX524417 DDT524417 DNP524417 DXL524417 EHH524417 ERD524417 FAZ524417 FKV524417 FUR524417 GEN524417 GOJ524417 GYF524417 HIB524417 HRX524417 IBT524417 ILP524417 IVL524417 JFH524417 JPD524417 JYZ524417 KIV524417 KSR524417 LCN524417 LMJ524417 LWF524417 MGB524417 MPX524417 MZT524417 NJP524417 NTL524417 ODH524417 OND524417 OWZ524417 PGV524417 PQR524417 QAN524417 QKJ524417 QUF524417 REB524417 RNX524417 RXT524417 SHP524417 SRL524417 TBH524417 TLD524417 TUZ524417 UEV524417 UOR524417 UYN524417 VIJ524417 VSF524417 WCB524417 WLX524417 WVT524417 L589953 JH589953 TD589953 ACZ589953 AMV589953 AWR589953 BGN589953 BQJ589953 CAF589953 CKB589953 CTX589953 DDT589953 DNP589953 DXL589953 EHH589953 ERD589953 FAZ589953 FKV589953 FUR589953 GEN589953 GOJ589953 GYF589953 HIB589953 HRX589953 IBT589953 ILP589953 IVL589953 JFH589953 JPD589953 JYZ589953 KIV589953 KSR589953 LCN589953 LMJ589953 LWF589953 MGB589953 MPX589953 MZT589953 NJP589953 NTL589953 ODH589953 OND589953 OWZ589953 PGV589953 PQR589953 QAN589953 QKJ589953 QUF589953 REB589953 RNX589953 RXT589953 SHP589953 SRL589953 TBH589953 TLD589953 TUZ589953 UEV589953 UOR589953 UYN589953 VIJ589953 VSF589953 WCB589953 WLX589953 WVT589953 L655489 JH655489 TD655489 ACZ655489 AMV655489 AWR655489 BGN655489 BQJ655489 CAF655489 CKB655489 CTX655489 DDT655489 DNP655489 DXL655489 EHH655489 ERD655489 FAZ655489 FKV655489 FUR655489 GEN655489 GOJ655489 GYF655489 HIB655489 HRX655489 IBT655489 ILP655489 IVL655489 JFH655489 JPD655489 JYZ655489 KIV655489 KSR655489 LCN655489 LMJ655489 LWF655489 MGB655489 MPX655489 MZT655489 NJP655489 NTL655489 ODH655489 OND655489 OWZ655489 PGV655489 PQR655489 QAN655489 QKJ655489 QUF655489 REB655489 RNX655489 RXT655489 SHP655489 SRL655489 TBH655489 TLD655489 TUZ655489 UEV655489 UOR655489 UYN655489 VIJ655489 VSF655489 WCB655489 WLX655489 WVT655489 L721025 JH721025 TD721025 ACZ721025 AMV721025 AWR721025 BGN721025 BQJ721025 CAF721025 CKB721025 CTX721025 DDT721025 DNP721025 DXL721025 EHH721025 ERD721025 FAZ721025 FKV721025 FUR721025 GEN721025 GOJ721025 GYF721025 HIB721025 HRX721025 IBT721025 ILP721025 IVL721025 JFH721025 JPD721025 JYZ721025 KIV721025 KSR721025 LCN721025 LMJ721025 LWF721025 MGB721025 MPX721025 MZT721025 NJP721025 NTL721025 ODH721025 OND721025 OWZ721025 PGV721025 PQR721025 QAN721025 QKJ721025 QUF721025 REB721025 RNX721025 RXT721025 SHP721025 SRL721025 TBH721025 TLD721025 TUZ721025 UEV721025 UOR721025 UYN721025 VIJ721025 VSF721025 WCB721025 WLX721025 WVT721025 L786561 JH786561 TD786561 ACZ786561 AMV786561 AWR786561 BGN786561 BQJ786561 CAF786561 CKB786561 CTX786561 DDT786561 DNP786561 DXL786561 EHH786561 ERD786561 FAZ786561 FKV786561 FUR786561 GEN786561 GOJ786561 GYF786561 HIB786561 HRX786561 IBT786561 ILP786561 IVL786561 JFH786561 JPD786561 JYZ786561 KIV786561 KSR786561 LCN786561 LMJ786561 LWF786561 MGB786561 MPX786561 MZT786561 NJP786561 NTL786561 ODH786561 OND786561 OWZ786561 PGV786561 PQR786561 QAN786561 QKJ786561 QUF786561 REB786561 RNX786561 RXT786561 SHP786561 SRL786561 TBH786561 TLD786561 TUZ786561 UEV786561 UOR786561 UYN786561 VIJ786561 VSF786561 WCB786561 WLX786561 WVT786561 L852097 JH852097 TD852097 ACZ852097 AMV852097 AWR852097 BGN852097 BQJ852097 CAF852097 CKB852097 CTX852097 DDT852097 DNP852097 DXL852097 EHH852097 ERD852097 FAZ852097 FKV852097 FUR852097 GEN852097 GOJ852097 GYF852097 HIB852097 HRX852097 IBT852097 ILP852097 IVL852097 JFH852097 JPD852097 JYZ852097 KIV852097 KSR852097 LCN852097 LMJ852097 LWF852097 MGB852097 MPX852097 MZT852097 NJP852097 NTL852097 ODH852097 OND852097 OWZ852097 PGV852097 PQR852097 QAN852097 QKJ852097 QUF852097 REB852097 RNX852097 RXT852097 SHP852097 SRL852097 TBH852097 TLD852097 TUZ852097 UEV852097 UOR852097 UYN852097 VIJ852097 VSF852097 WCB852097 WLX852097 WVT852097 L917633 JH917633 TD917633 ACZ917633 AMV917633 AWR917633 BGN917633 BQJ917633 CAF917633 CKB917633 CTX917633 DDT917633 DNP917633 DXL917633 EHH917633 ERD917633 FAZ917633 FKV917633 FUR917633 GEN917633 GOJ917633 GYF917633 HIB917633 HRX917633 IBT917633 ILP917633 IVL917633 JFH917633 JPD917633 JYZ917633 KIV917633 KSR917633 LCN917633 LMJ917633 LWF917633 MGB917633 MPX917633 MZT917633 NJP917633 NTL917633 ODH917633 OND917633 OWZ917633 PGV917633 PQR917633 QAN917633 QKJ917633 QUF917633 REB917633 RNX917633 RXT917633 SHP917633 SRL917633 TBH917633 TLD917633 TUZ917633 UEV917633 UOR917633 UYN917633 VIJ917633 VSF917633 WCB917633 WLX917633 WVT917633 L983169 JH983169 TD983169 ACZ983169 AMV983169 AWR983169 BGN983169 BQJ983169 CAF983169 CKB983169 CTX983169 DDT983169 DNP983169 DXL983169 EHH983169 ERD983169 FAZ983169 FKV983169 FUR983169 GEN983169 GOJ983169 GYF983169 HIB983169 HRX983169 IBT983169 ILP983169 IVL983169 JFH983169 JPD983169 JYZ983169 KIV983169 KSR983169 LCN983169 LMJ983169 LWF983169 MGB983169 MPX983169 MZT983169 NJP983169 NTL983169 ODH983169 OND983169 OWZ983169 PGV983169 PQR983169 QAN983169 QKJ983169 QUF983169 REB983169 RNX983169 RXT983169 SHP983169 SRL983169 TBH983169 TLD983169 TUZ983169 UEV983169 UOR983169 UYN983169 VIJ983169 VSF983169 WCB983169 WLX983169 WVT983169 N113 JJ113 TF113 ADB113 AMX113 AWT113 BGP113 BQL113 CAH113 CKD113 CTZ113 DDV113 DNR113 DXN113 EHJ113 ERF113 FBB113 FKX113 FUT113 GEP113 GOL113 GYH113 HID113 HRZ113 IBV113 ILR113 IVN113 JFJ113 JPF113 JZB113 KIX113 KST113 LCP113 LML113 LWH113 MGD113 MPZ113 MZV113 NJR113 NTN113 ODJ113 ONF113 OXB113 PGX113 PQT113 QAP113 QKL113 QUH113 RED113 RNZ113 RXV113 SHR113 SRN113 TBJ113 TLF113 TVB113 UEX113 UOT113 UYP113 VIL113 VSH113 WCD113 WLZ113 WVV113 N65649 JJ65649 TF65649 ADB65649 AMX65649 AWT65649 BGP65649 BQL65649 CAH65649 CKD65649 CTZ65649 DDV65649 DNR65649 DXN65649 EHJ65649 ERF65649 FBB65649 FKX65649 FUT65649 GEP65649 GOL65649 GYH65649 HID65649 HRZ65649 IBV65649 ILR65649 IVN65649 JFJ65649 JPF65649 JZB65649 KIX65649 KST65649 LCP65649 LML65649 LWH65649 MGD65649 MPZ65649 MZV65649 NJR65649 NTN65649 ODJ65649 ONF65649 OXB65649 PGX65649 PQT65649 QAP65649 QKL65649 QUH65649 RED65649 RNZ65649 RXV65649 SHR65649 SRN65649 TBJ65649 TLF65649 TVB65649 UEX65649 UOT65649 UYP65649 VIL65649 VSH65649 WCD65649 WLZ65649 WVV65649 N131185 JJ131185 TF131185 ADB131185 AMX131185 AWT131185 BGP131185 BQL131185 CAH131185 CKD131185 CTZ131185 DDV131185 DNR131185 DXN131185 EHJ131185 ERF131185 FBB131185 FKX131185 FUT131185 GEP131185 GOL131185 GYH131185 HID131185 HRZ131185 IBV131185 ILR131185 IVN131185 JFJ131185 JPF131185 JZB131185 KIX131185 KST131185 LCP131185 LML131185 LWH131185 MGD131185 MPZ131185 MZV131185 NJR131185 NTN131185 ODJ131185 ONF131185 OXB131185 PGX131185 PQT131185 QAP131185 QKL131185 QUH131185 RED131185 RNZ131185 RXV131185 SHR131185 SRN131185 TBJ131185 TLF131185 TVB131185 UEX131185 UOT131185 UYP131185 VIL131185 VSH131185 WCD131185 WLZ131185 WVV131185 N196721 JJ196721 TF196721 ADB196721 AMX196721 AWT196721 BGP196721 BQL196721 CAH196721 CKD196721 CTZ196721 DDV196721 DNR196721 DXN196721 EHJ196721 ERF196721 FBB196721 FKX196721 FUT196721 GEP196721 GOL196721 GYH196721 HID196721 HRZ196721 IBV196721 ILR196721 IVN196721 JFJ196721 JPF196721 JZB196721 KIX196721 KST196721 LCP196721 LML196721 LWH196721 MGD196721 MPZ196721 MZV196721 NJR196721 NTN196721 ODJ196721 ONF196721 OXB196721 PGX196721 PQT196721 QAP196721 QKL196721 QUH196721 RED196721 RNZ196721 RXV196721 SHR196721 SRN196721 TBJ196721 TLF196721 TVB196721 UEX196721 UOT196721 UYP196721 VIL196721 VSH196721 WCD196721 WLZ196721 WVV196721 N262257 JJ262257 TF262257 ADB262257 AMX262257 AWT262257 BGP262257 BQL262257 CAH262257 CKD262257 CTZ262257 DDV262257 DNR262257 DXN262257 EHJ262257 ERF262257 FBB262257 FKX262257 FUT262257 GEP262257 GOL262257 GYH262257 HID262257 HRZ262257 IBV262257 ILR262257 IVN262257 JFJ262257 JPF262257 JZB262257 KIX262257 KST262257 LCP262257 LML262257 LWH262257 MGD262257 MPZ262257 MZV262257 NJR262257 NTN262257 ODJ262257 ONF262257 OXB262257 PGX262257 PQT262257 QAP262257 QKL262257 QUH262257 RED262257 RNZ262257 RXV262257 SHR262257 SRN262257 TBJ262257 TLF262257 TVB262257 UEX262257 UOT262257 UYP262257 VIL262257 VSH262257 WCD262257 WLZ262257 WVV262257 N327793 JJ327793 TF327793 ADB327793 AMX327793 AWT327793 BGP327793 BQL327793 CAH327793 CKD327793 CTZ327793 DDV327793 DNR327793 DXN327793 EHJ327793 ERF327793 FBB327793 FKX327793 FUT327793 GEP327793 GOL327793 GYH327793 HID327793 HRZ327793 IBV327793 ILR327793 IVN327793 JFJ327793 JPF327793 JZB327793 KIX327793 KST327793 LCP327793 LML327793 LWH327793 MGD327793 MPZ327793 MZV327793 NJR327793 NTN327793 ODJ327793 ONF327793 OXB327793 PGX327793 PQT327793 QAP327793 QKL327793 QUH327793 RED327793 RNZ327793 RXV327793 SHR327793 SRN327793 TBJ327793 TLF327793 TVB327793 UEX327793 UOT327793 UYP327793 VIL327793 VSH327793 WCD327793 WLZ327793 WVV327793 N393329 JJ393329 TF393329 ADB393329 AMX393329 AWT393329 BGP393329 BQL393329 CAH393329 CKD393329 CTZ393329 DDV393329 DNR393329 DXN393329 EHJ393329 ERF393329 FBB393329 FKX393329 FUT393329 GEP393329 GOL393329 GYH393329 HID393329 HRZ393329 IBV393329 ILR393329 IVN393329 JFJ393329 JPF393329 JZB393329 KIX393329 KST393329 LCP393329 LML393329 LWH393329 MGD393329 MPZ393329 MZV393329 NJR393329 NTN393329 ODJ393329 ONF393329 OXB393329 PGX393329 PQT393329 QAP393329 QKL393329 QUH393329 RED393329 RNZ393329 RXV393329 SHR393329 SRN393329 TBJ393329 TLF393329 TVB393329 UEX393329 UOT393329 UYP393329 VIL393329 VSH393329 WCD393329 WLZ393329 WVV393329 N458865 JJ458865 TF458865 ADB458865 AMX458865 AWT458865 BGP458865 BQL458865 CAH458865 CKD458865 CTZ458865 DDV458865 DNR458865 DXN458865 EHJ458865 ERF458865 FBB458865 FKX458865 FUT458865 GEP458865 GOL458865 GYH458865 HID458865 HRZ458865 IBV458865 ILR458865 IVN458865 JFJ458865 JPF458865 JZB458865 KIX458865 KST458865 LCP458865 LML458865 LWH458865 MGD458865 MPZ458865 MZV458865 NJR458865 NTN458865 ODJ458865 ONF458865 OXB458865 PGX458865 PQT458865 QAP458865 QKL458865 QUH458865 RED458865 RNZ458865 RXV458865 SHR458865 SRN458865 TBJ458865 TLF458865 TVB458865 UEX458865 UOT458865 UYP458865 VIL458865 VSH458865 WCD458865 WLZ458865 WVV458865 N524401 JJ524401 TF524401 ADB524401 AMX524401 AWT524401 BGP524401 BQL524401 CAH524401 CKD524401 CTZ524401 DDV524401 DNR524401 DXN524401 EHJ524401 ERF524401 FBB524401 FKX524401 FUT524401 GEP524401 GOL524401 GYH524401 HID524401 HRZ524401 IBV524401 ILR524401 IVN524401 JFJ524401 JPF524401 JZB524401 KIX524401 KST524401 LCP524401 LML524401 LWH524401 MGD524401 MPZ524401 MZV524401 NJR524401 NTN524401 ODJ524401 ONF524401 OXB524401 PGX524401 PQT524401 QAP524401 QKL524401 QUH524401 RED524401 RNZ524401 RXV524401 SHR524401 SRN524401 TBJ524401 TLF524401 TVB524401 UEX524401 UOT524401 UYP524401 VIL524401 VSH524401 WCD524401 WLZ524401 WVV524401 N589937 JJ589937 TF589937 ADB589937 AMX589937 AWT589937 BGP589937 BQL589937 CAH589937 CKD589937 CTZ589937 DDV589937 DNR589937 DXN589937 EHJ589937 ERF589937 FBB589937 FKX589937 FUT589937 GEP589937 GOL589937 GYH589937 HID589937 HRZ589937 IBV589937 ILR589937 IVN589937 JFJ589937 JPF589937 JZB589937 KIX589937 KST589937 LCP589937 LML589937 LWH589937 MGD589937 MPZ589937 MZV589937 NJR589937 NTN589937 ODJ589937 ONF589937 OXB589937 PGX589937 PQT589937 QAP589937 QKL589937 QUH589937 RED589937 RNZ589937 RXV589937 SHR589937 SRN589937 TBJ589937 TLF589937 TVB589937 UEX589937 UOT589937 UYP589937 VIL589937 VSH589937 WCD589937 WLZ589937 WVV589937 N655473 JJ655473 TF655473 ADB655473 AMX655473 AWT655473 BGP655473 BQL655473 CAH655473 CKD655473 CTZ655473 DDV655473 DNR655473 DXN655473 EHJ655473 ERF655473 FBB655473 FKX655473 FUT655473 GEP655473 GOL655473 GYH655473 HID655473 HRZ655473 IBV655473 ILR655473 IVN655473 JFJ655473 JPF655473 JZB655473 KIX655473 KST655473 LCP655473 LML655473 LWH655473 MGD655473 MPZ655473 MZV655473 NJR655473 NTN655473 ODJ655473 ONF655473 OXB655473 PGX655473 PQT655473 QAP655473 QKL655473 QUH655473 RED655473 RNZ655473 RXV655473 SHR655473 SRN655473 TBJ655473 TLF655473 TVB655473 UEX655473 UOT655473 UYP655473 VIL655473 VSH655473 WCD655473 WLZ655473 WVV655473 N721009 JJ721009 TF721009 ADB721009 AMX721009 AWT721009 BGP721009 BQL721009 CAH721009 CKD721009 CTZ721009 DDV721009 DNR721009 DXN721009 EHJ721009 ERF721009 FBB721009 FKX721009 FUT721009 GEP721009 GOL721009 GYH721009 HID721009 HRZ721009 IBV721009 ILR721009 IVN721009 JFJ721009 JPF721009 JZB721009 KIX721009 KST721009 LCP721009 LML721009 LWH721009 MGD721009 MPZ721009 MZV721009 NJR721009 NTN721009 ODJ721009 ONF721009 OXB721009 PGX721009 PQT721009 QAP721009 QKL721009 QUH721009 RED721009 RNZ721009 RXV721009 SHR721009 SRN721009 TBJ721009 TLF721009 TVB721009 UEX721009 UOT721009 UYP721009 VIL721009 VSH721009 WCD721009 WLZ721009 WVV721009 N786545 JJ786545 TF786545 ADB786545 AMX786545 AWT786545 BGP786545 BQL786545 CAH786545 CKD786545 CTZ786545 DDV786545 DNR786545 DXN786545 EHJ786545 ERF786545 FBB786545 FKX786545 FUT786545 GEP786545 GOL786545 GYH786545 HID786545 HRZ786545 IBV786545 ILR786545 IVN786545 JFJ786545 JPF786545 JZB786545 KIX786545 KST786545 LCP786545 LML786545 LWH786545 MGD786545 MPZ786545 MZV786545 NJR786545 NTN786545 ODJ786545 ONF786545 OXB786545 PGX786545 PQT786545 QAP786545 QKL786545 QUH786545 RED786545 RNZ786545 RXV786545 SHR786545 SRN786545 TBJ786545 TLF786545 TVB786545 UEX786545 UOT786545 UYP786545 VIL786545 VSH786545 WCD786545 WLZ786545 WVV786545 N852081 JJ852081 TF852081 ADB852081 AMX852081 AWT852081 BGP852081 BQL852081 CAH852081 CKD852081 CTZ852081 DDV852081 DNR852081 DXN852081 EHJ852081 ERF852081 FBB852081 FKX852081 FUT852081 GEP852081 GOL852081 GYH852081 HID852081 HRZ852081 IBV852081 ILR852081 IVN852081 JFJ852081 JPF852081 JZB852081 KIX852081 KST852081 LCP852081 LML852081 LWH852081 MGD852081 MPZ852081 MZV852081 NJR852081 NTN852081 ODJ852081 ONF852081 OXB852081 PGX852081 PQT852081 QAP852081 QKL852081 QUH852081 RED852081 RNZ852081 RXV852081 SHR852081 SRN852081 TBJ852081 TLF852081 TVB852081 UEX852081 UOT852081 UYP852081 VIL852081 VSH852081 WCD852081 WLZ852081 WVV852081 N917617 JJ917617 TF917617 ADB917617 AMX917617 AWT917617 BGP917617 BQL917617 CAH917617 CKD917617 CTZ917617 DDV917617 DNR917617 DXN917617 EHJ917617 ERF917617 FBB917617 FKX917617 FUT917617 GEP917617 GOL917617 GYH917617 HID917617 HRZ917617 IBV917617 ILR917617 IVN917617 JFJ917617 JPF917617 JZB917617 KIX917617 KST917617 LCP917617 LML917617 LWH917617 MGD917617 MPZ917617 MZV917617 NJR917617 NTN917617 ODJ917617 ONF917617 OXB917617 PGX917617 PQT917617 QAP917617 QKL917617 QUH917617 RED917617 RNZ917617 RXV917617 SHR917617 SRN917617 TBJ917617 TLF917617 TVB917617 UEX917617 UOT917617 UYP917617 VIL917617 VSH917617 WCD917617 WLZ917617 WVV917617 N983153 JJ983153 TF983153 ADB983153 AMX983153 AWT983153 BGP983153 BQL983153 CAH983153 CKD983153 CTZ983153 DDV983153 DNR983153 DXN983153 EHJ983153 ERF983153 FBB983153 FKX983153 FUT983153 GEP983153 GOL983153 GYH983153 HID983153 HRZ983153 IBV983153 ILR983153 IVN983153 JFJ983153 JPF983153 JZB983153 KIX983153 KST983153 LCP983153 LML983153 LWH983153 MGD983153 MPZ983153 MZV983153 NJR983153 NTN983153 ODJ983153 ONF983153 OXB983153 PGX983153 PQT983153 QAP983153 QKL983153 QUH983153 RED983153 RNZ983153 RXV983153 SHR983153 SRN983153 TBJ983153 TLF983153 TVB983153 UEX983153 UOT983153 UYP983153 VIL983153 VSH983153 WCD983153 WLZ983153 WVV983153 J105 JF105 TB105 ACX105 AMT105 AWP105 BGL105 BQH105 CAD105 CJZ105 CTV105 DDR105 DNN105 DXJ105 EHF105 ERB105 FAX105 FKT105 FUP105 GEL105 GOH105 GYD105 HHZ105 HRV105 IBR105 ILN105 IVJ105 JFF105 JPB105 JYX105 KIT105 KSP105 LCL105 LMH105 LWD105 MFZ105 MPV105 MZR105 NJN105 NTJ105 ODF105 ONB105 OWX105 PGT105 PQP105 QAL105 QKH105 QUD105 RDZ105 RNV105 RXR105 SHN105 SRJ105 TBF105 TLB105 TUX105 UET105 UOP105 UYL105 VIH105 VSD105 WBZ105 WLV105 WVR105 J65641 JF65641 TB65641 ACX65641 AMT65641 AWP65641 BGL65641 BQH65641 CAD65641 CJZ65641 CTV65641 DDR65641 DNN65641 DXJ65641 EHF65641 ERB65641 FAX65641 FKT65641 FUP65641 GEL65641 GOH65641 GYD65641 HHZ65641 HRV65641 IBR65641 ILN65641 IVJ65641 JFF65641 JPB65641 JYX65641 KIT65641 KSP65641 LCL65641 LMH65641 LWD65641 MFZ65641 MPV65641 MZR65641 NJN65641 NTJ65641 ODF65641 ONB65641 OWX65641 PGT65641 PQP65641 QAL65641 QKH65641 QUD65641 RDZ65641 RNV65641 RXR65641 SHN65641 SRJ65641 TBF65641 TLB65641 TUX65641 UET65641 UOP65641 UYL65641 VIH65641 VSD65641 WBZ65641 WLV65641 WVR65641 J131177 JF131177 TB131177 ACX131177 AMT131177 AWP131177 BGL131177 BQH131177 CAD131177 CJZ131177 CTV131177 DDR131177 DNN131177 DXJ131177 EHF131177 ERB131177 FAX131177 FKT131177 FUP131177 GEL131177 GOH131177 GYD131177 HHZ131177 HRV131177 IBR131177 ILN131177 IVJ131177 JFF131177 JPB131177 JYX131177 KIT131177 KSP131177 LCL131177 LMH131177 LWD131177 MFZ131177 MPV131177 MZR131177 NJN131177 NTJ131177 ODF131177 ONB131177 OWX131177 PGT131177 PQP131177 QAL131177 QKH131177 QUD131177 RDZ131177 RNV131177 RXR131177 SHN131177 SRJ131177 TBF131177 TLB131177 TUX131177 UET131177 UOP131177 UYL131177 VIH131177 VSD131177 WBZ131177 WLV131177 WVR131177 J196713 JF196713 TB196713 ACX196713 AMT196713 AWP196713 BGL196713 BQH196713 CAD196713 CJZ196713 CTV196713 DDR196713 DNN196713 DXJ196713 EHF196713 ERB196713 FAX196713 FKT196713 FUP196713 GEL196713 GOH196713 GYD196713 HHZ196713 HRV196713 IBR196713 ILN196713 IVJ196713 JFF196713 JPB196713 JYX196713 KIT196713 KSP196713 LCL196713 LMH196713 LWD196713 MFZ196713 MPV196713 MZR196713 NJN196713 NTJ196713 ODF196713 ONB196713 OWX196713 PGT196713 PQP196713 QAL196713 QKH196713 QUD196713 RDZ196713 RNV196713 RXR196713 SHN196713 SRJ196713 TBF196713 TLB196713 TUX196713 UET196713 UOP196713 UYL196713 VIH196713 VSD196713 WBZ196713 WLV196713 WVR196713 J262249 JF262249 TB262249 ACX262249 AMT262249 AWP262249 BGL262249 BQH262249 CAD262249 CJZ262249 CTV262249 DDR262249 DNN262249 DXJ262249 EHF262249 ERB262249 FAX262249 FKT262249 FUP262249 GEL262249 GOH262249 GYD262249 HHZ262249 HRV262249 IBR262249 ILN262249 IVJ262249 JFF262249 JPB262249 JYX262249 KIT262249 KSP262249 LCL262249 LMH262249 LWD262249 MFZ262249 MPV262249 MZR262249 NJN262249 NTJ262249 ODF262249 ONB262249 OWX262249 PGT262249 PQP262249 QAL262249 QKH262249 QUD262249 RDZ262249 RNV262249 RXR262249 SHN262249 SRJ262249 TBF262249 TLB262249 TUX262249 UET262249 UOP262249 UYL262249 VIH262249 VSD262249 WBZ262249 WLV262249 WVR262249 J327785 JF327785 TB327785 ACX327785 AMT327785 AWP327785 BGL327785 BQH327785 CAD327785 CJZ327785 CTV327785 DDR327785 DNN327785 DXJ327785 EHF327785 ERB327785 FAX327785 FKT327785 FUP327785 GEL327785 GOH327785 GYD327785 HHZ327785 HRV327785 IBR327785 ILN327785 IVJ327785 JFF327785 JPB327785 JYX327785 KIT327785 KSP327785 LCL327785 LMH327785 LWD327785 MFZ327785 MPV327785 MZR327785 NJN327785 NTJ327785 ODF327785 ONB327785 OWX327785 PGT327785 PQP327785 QAL327785 QKH327785 QUD327785 RDZ327785 RNV327785 RXR327785 SHN327785 SRJ327785 TBF327785 TLB327785 TUX327785 UET327785 UOP327785 UYL327785 VIH327785 VSD327785 WBZ327785 WLV327785 WVR327785 J393321 JF393321 TB393321 ACX393321 AMT393321 AWP393321 BGL393321 BQH393321 CAD393321 CJZ393321 CTV393321 DDR393321 DNN393321 DXJ393321 EHF393321 ERB393321 FAX393321 FKT393321 FUP393321 GEL393321 GOH393321 GYD393321 HHZ393321 HRV393321 IBR393321 ILN393321 IVJ393321 JFF393321 JPB393321 JYX393321 KIT393321 KSP393321 LCL393321 LMH393321 LWD393321 MFZ393321 MPV393321 MZR393321 NJN393321 NTJ393321 ODF393321 ONB393321 OWX393321 PGT393321 PQP393321 QAL393321 QKH393321 QUD393321 RDZ393321 RNV393321 RXR393321 SHN393321 SRJ393321 TBF393321 TLB393321 TUX393321 UET393321 UOP393321 UYL393321 VIH393321 VSD393321 WBZ393321 WLV393321 WVR393321 J458857 JF458857 TB458857 ACX458857 AMT458857 AWP458857 BGL458857 BQH458857 CAD458857 CJZ458857 CTV458857 DDR458857 DNN458857 DXJ458857 EHF458857 ERB458857 FAX458857 FKT458857 FUP458857 GEL458857 GOH458857 GYD458857 HHZ458857 HRV458857 IBR458857 ILN458857 IVJ458857 JFF458857 JPB458857 JYX458857 KIT458857 KSP458857 LCL458857 LMH458857 LWD458857 MFZ458857 MPV458857 MZR458857 NJN458857 NTJ458857 ODF458857 ONB458857 OWX458857 PGT458857 PQP458857 QAL458857 QKH458857 QUD458857 RDZ458857 RNV458857 RXR458857 SHN458857 SRJ458857 TBF458857 TLB458857 TUX458857 UET458857 UOP458857 UYL458857 VIH458857 VSD458857 WBZ458857 WLV458857 WVR458857 J524393 JF524393 TB524393 ACX524393 AMT524393 AWP524393 BGL524393 BQH524393 CAD524393 CJZ524393 CTV524393 DDR524393 DNN524393 DXJ524393 EHF524393 ERB524393 FAX524393 FKT524393 FUP524393 GEL524393 GOH524393 GYD524393 HHZ524393 HRV524393 IBR524393 ILN524393 IVJ524393 JFF524393 JPB524393 JYX524393 KIT524393 KSP524393 LCL524393 LMH524393 LWD524393 MFZ524393 MPV524393 MZR524393 NJN524393 NTJ524393 ODF524393 ONB524393 OWX524393 PGT524393 PQP524393 QAL524393 QKH524393 QUD524393 RDZ524393 RNV524393 RXR524393 SHN524393 SRJ524393 TBF524393 TLB524393 TUX524393 UET524393 UOP524393 UYL524393 VIH524393 VSD524393 WBZ524393 WLV524393 WVR524393 J589929 JF589929 TB589929 ACX589929 AMT589929 AWP589929 BGL589929 BQH589929 CAD589929 CJZ589929 CTV589929 DDR589929 DNN589929 DXJ589929 EHF589929 ERB589929 FAX589929 FKT589929 FUP589929 GEL589929 GOH589929 GYD589929 HHZ589929 HRV589929 IBR589929 ILN589929 IVJ589929 JFF589929 JPB589929 JYX589929 KIT589929 KSP589929 LCL589929 LMH589929 LWD589929 MFZ589929 MPV589929 MZR589929 NJN589929 NTJ589929 ODF589929 ONB589929 OWX589929 PGT589929 PQP589929 QAL589929 QKH589929 QUD589929 RDZ589929 RNV589929 RXR589929 SHN589929 SRJ589929 TBF589929 TLB589929 TUX589929 UET589929 UOP589929 UYL589929 VIH589929 VSD589929 WBZ589929 WLV589929 WVR589929 J655465 JF655465 TB655465 ACX655465 AMT655465 AWP655465 BGL655465 BQH655465 CAD655465 CJZ655465 CTV655465 DDR655465 DNN655465 DXJ655465 EHF655465 ERB655465 FAX655465 FKT655465 FUP655465 GEL655465 GOH655465 GYD655465 HHZ655465 HRV655465 IBR655465 ILN655465 IVJ655465 JFF655465 JPB655465 JYX655465 KIT655465 KSP655465 LCL655465 LMH655465 LWD655465 MFZ655465 MPV655465 MZR655465 NJN655465 NTJ655465 ODF655465 ONB655465 OWX655465 PGT655465 PQP655465 QAL655465 QKH655465 QUD655465 RDZ655465 RNV655465 RXR655465 SHN655465 SRJ655465 TBF655465 TLB655465 TUX655465 UET655465 UOP655465 UYL655465 VIH655465 VSD655465 WBZ655465 WLV655465 WVR655465 J721001 JF721001 TB721001 ACX721001 AMT721001 AWP721001 BGL721001 BQH721001 CAD721001 CJZ721001 CTV721001 DDR721001 DNN721001 DXJ721001 EHF721001 ERB721001 FAX721001 FKT721001 FUP721001 GEL721001 GOH721001 GYD721001 HHZ721001 HRV721001 IBR721001 ILN721001 IVJ721001 JFF721001 JPB721001 JYX721001 KIT721001 KSP721001 LCL721001 LMH721001 LWD721001 MFZ721001 MPV721001 MZR721001 NJN721001 NTJ721001 ODF721001 ONB721001 OWX721001 PGT721001 PQP721001 QAL721001 QKH721001 QUD721001 RDZ721001 RNV721001 RXR721001 SHN721001 SRJ721001 TBF721001 TLB721001 TUX721001 UET721001 UOP721001 UYL721001 VIH721001 VSD721001 WBZ721001 WLV721001 WVR721001 J786537 JF786537 TB786537 ACX786537 AMT786537 AWP786537 BGL786537 BQH786537 CAD786537 CJZ786537 CTV786537 DDR786537 DNN786537 DXJ786537 EHF786537 ERB786537 FAX786537 FKT786537 FUP786537 GEL786537 GOH786537 GYD786537 HHZ786537 HRV786537 IBR786537 ILN786537 IVJ786537 JFF786537 JPB786537 JYX786537 KIT786537 KSP786537 LCL786537 LMH786537 LWD786537 MFZ786537 MPV786537 MZR786537 NJN786537 NTJ786537 ODF786537 ONB786537 OWX786537 PGT786537 PQP786537 QAL786537 QKH786537 QUD786537 RDZ786537 RNV786537 RXR786537 SHN786537 SRJ786537 TBF786537 TLB786537 TUX786537 UET786537 UOP786537 UYL786537 VIH786537 VSD786537 WBZ786537 WLV786537 WVR786537 J852073 JF852073 TB852073 ACX852073 AMT852073 AWP852073 BGL852073 BQH852073 CAD852073 CJZ852073 CTV852073 DDR852073 DNN852073 DXJ852073 EHF852073 ERB852073 FAX852073 FKT852073 FUP852073 GEL852073 GOH852073 GYD852073 HHZ852073 HRV852073 IBR852073 ILN852073 IVJ852073 JFF852073 JPB852073 JYX852073 KIT852073 KSP852073 LCL852073 LMH852073 LWD852073 MFZ852073 MPV852073 MZR852073 NJN852073 NTJ852073 ODF852073 ONB852073 OWX852073 PGT852073 PQP852073 QAL852073 QKH852073 QUD852073 RDZ852073 RNV852073 RXR852073 SHN852073 SRJ852073 TBF852073 TLB852073 TUX852073 UET852073 UOP852073 UYL852073 VIH852073 VSD852073 WBZ852073 WLV852073 WVR852073 J917609 JF917609 TB917609 ACX917609 AMT917609 AWP917609 BGL917609 BQH917609 CAD917609 CJZ917609 CTV917609 DDR917609 DNN917609 DXJ917609 EHF917609 ERB917609 FAX917609 FKT917609 FUP917609 GEL917609 GOH917609 GYD917609 HHZ917609 HRV917609 IBR917609 ILN917609 IVJ917609 JFF917609 JPB917609 JYX917609 KIT917609 KSP917609 LCL917609 LMH917609 LWD917609 MFZ917609 MPV917609 MZR917609 NJN917609 NTJ917609 ODF917609 ONB917609 OWX917609 PGT917609 PQP917609 QAL917609 QKH917609 QUD917609 RDZ917609 RNV917609 RXR917609 SHN917609 SRJ917609 TBF917609 TLB917609 TUX917609 UET917609 UOP917609 UYL917609 VIH917609 VSD917609 WBZ917609 WLV917609 WVR917609 J983145 JF983145 TB983145 ACX983145 AMT983145 AWP983145 BGL983145 BQH983145 CAD983145 CJZ983145 CTV983145 DDR983145 DNN983145 DXJ983145 EHF983145 ERB983145 FAX983145 FKT983145 FUP983145 GEL983145 GOH983145 GYD983145 HHZ983145 HRV983145 IBR983145 ILN983145 IVJ983145 JFF983145 JPB983145 JYX983145 KIT983145 KSP983145 LCL983145 LMH983145 LWD983145 MFZ983145 MPV983145 MZR983145 NJN983145 NTJ983145 ODF983145 ONB983145 OWX983145 PGT983145 PQP983145 QAL983145 QKH983145 QUD983145 RDZ983145 RNV983145 RXR983145 SHN983145 SRJ983145 TBF983145 TLB983145 TUX983145 UET983145 UOP983145 UYL983145 VIH983145 VSD983145 WBZ983145 WLV983145 WVR983145 L97 JH97 TD97 ACZ97 AMV97 AWR97 BGN97 BQJ97 CAF97 CKB97 CTX97 DDT97 DNP97 DXL97 EHH97 ERD97 FAZ97 FKV97 FUR97 GEN97 GOJ97 GYF97 HIB97 HRX97 IBT97 ILP97 IVL97 JFH97 JPD97 JYZ97 KIV97 KSR97 LCN97 LMJ97 LWF97 MGB97 MPX97 MZT97 NJP97 NTL97 ODH97 OND97 OWZ97 PGV97 PQR97 QAN97 QKJ97 QUF97 REB97 RNX97 RXT97 SHP97 SRL97 TBH97 TLD97 TUZ97 UEV97 UOR97 UYN97 VIJ97 VSF97 WCB97 WLX97 WVT97 L65633 JH65633 TD65633 ACZ65633 AMV65633 AWR65633 BGN65633 BQJ65633 CAF65633 CKB65633 CTX65633 DDT65633 DNP65633 DXL65633 EHH65633 ERD65633 FAZ65633 FKV65633 FUR65633 GEN65633 GOJ65633 GYF65633 HIB65633 HRX65633 IBT65633 ILP65633 IVL65633 JFH65633 JPD65633 JYZ65633 KIV65633 KSR65633 LCN65633 LMJ65633 LWF65633 MGB65633 MPX65633 MZT65633 NJP65633 NTL65633 ODH65633 OND65633 OWZ65633 PGV65633 PQR65633 QAN65633 QKJ65633 QUF65633 REB65633 RNX65633 RXT65633 SHP65633 SRL65633 TBH65633 TLD65633 TUZ65633 UEV65633 UOR65633 UYN65633 VIJ65633 VSF65633 WCB65633 WLX65633 WVT65633 L131169 JH131169 TD131169 ACZ131169 AMV131169 AWR131169 BGN131169 BQJ131169 CAF131169 CKB131169 CTX131169 DDT131169 DNP131169 DXL131169 EHH131169 ERD131169 FAZ131169 FKV131169 FUR131169 GEN131169 GOJ131169 GYF131169 HIB131169 HRX131169 IBT131169 ILP131169 IVL131169 JFH131169 JPD131169 JYZ131169 KIV131169 KSR131169 LCN131169 LMJ131169 LWF131169 MGB131169 MPX131169 MZT131169 NJP131169 NTL131169 ODH131169 OND131169 OWZ131169 PGV131169 PQR131169 QAN131169 QKJ131169 QUF131169 REB131169 RNX131169 RXT131169 SHP131169 SRL131169 TBH131169 TLD131169 TUZ131169 UEV131169 UOR131169 UYN131169 VIJ131169 VSF131169 WCB131169 WLX131169 WVT131169 L196705 JH196705 TD196705 ACZ196705 AMV196705 AWR196705 BGN196705 BQJ196705 CAF196705 CKB196705 CTX196705 DDT196705 DNP196705 DXL196705 EHH196705 ERD196705 FAZ196705 FKV196705 FUR196705 GEN196705 GOJ196705 GYF196705 HIB196705 HRX196705 IBT196705 ILP196705 IVL196705 JFH196705 JPD196705 JYZ196705 KIV196705 KSR196705 LCN196705 LMJ196705 LWF196705 MGB196705 MPX196705 MZT196705 NJP196705 NTL196705 ODH196705 OND196705 OWZ196705 PGV196705 PQR196705 QAN196705 QKJ196705 QUF196705 REB196705 RNX196705 RXT196705 SHP196705 SRL196705 TBH196705 TLD196705 TUZ196705 UEV196705 UOR196705 UYN196705 VIJ196705 VSF196705 WCB196705 WLX196705 WVT196705 L262241 JH262241 TD262241 ACZ262241 AMV262241 AWR262241 BGN262241 BQJ262241 CAF262241 CKB262241 CTX262241 DDT262241 DNP262241 DXL262241 EHH262241 ERD262241 FAZ262241 FKV262241 FUR262241 GEN262241 GOJ262241 GYF262241 HIB262241 HRX262241 IBT262241 ILP262241 IVL262241 JFH262241 JPD262241 JYZ262241 KIV262241 KSR262241 LCN262241 LMJ262241 LWF262241 MGB262241 MPX262241 MZT262241 NJP262241 NTL262241 ODH262241 OND262241 OWZ262241 PGV262241 PQR262241 QAN262241 QKJ262241 QUF262241 REB262241 RNX262241 RXT262241 SHP262241 SRL262241 TBH262241 TLD262241 TUZ262241 UEV262241 UOR262241 UYN262241 VIJ262241 VSF262241 WCB262241 WLX262241 WVT262241 L327777 JH327777 TD327777 ACZ327777 AMV327777 AWR327777 BGN327777 BQJ327777 CAF327777 CKB327777 CTX327777 DDT327777 DNP327777 DXL327777 EHH327777 ERD327777 FAZ327777 FKV327777 FUR327777 GEN327777 GOJ327777 GYF327777 HIB327777 HRX327777 IBT327777 ILP327777 IVL327777 JFH327777 JPD327777 JYZ327777 KIV327777 KSR327777 LCN327777 LMJ327777 LWF327777 MGB327777 MPX327777 MZT327777 NJP327777 NTL327777 ODH327777 OND327777 OWZ327777 PGV327777 PQR327777 QAN327777 QKJ327777 QUF327777 REB327777 RNX327777 RXT327777 SHP327777 SRL327777 TBH327777 TLD327777 TUZ327777 UEV327777 UOR327777 UYN327777 VIJ327777 VSF327777 WCB327777 WLX327777 WVT327777 L393313 JH393313 TD393313 ACZ393313 AMV393313 AWR393313 BGN393313 BQJ393313 CAF393313 CKB393313 CTX393313 DDT393313 DNP393313 DXL393313 EHH393313 ERD393313 FAZ393313 FKV393313 FUR393313 GEN393313 GOJ393313 GYF393313 HIB393313 HRX393313 IBT393313 ILP393313 IVL393313 JFH393313 JPD393313 JYZ393313 KIV393313 KSR393313 LCN393313 LMJ393313 LWF393313 MGB393313 MPX393313 MZT393313 NJP393313 NTL393313 ODH393313 OND393313 OWZ393313 PGV393313 PQR393313 QAN393313 QKJ393313 QUF393313 REB393313 RNX393313 RXT393313 SHP393313 SRL393313 TBH393313 TLD393313 TUZ393313 UEV393313 UOR393313 UYN393313 VIJ393313 VSF393313 WCB393313 WLX393313 WVT393313 L458849 JH458849 TD458849 ACZ458849 AMV458849 AWR458849 BGN458849 BQJ458849 CAF458849 CKB458849 CTX458849 DDT458849 DNP458849 DXL458849 EHH458849 ERD458849 FAZ458849 FKV458849 FUR458849 GEN458849 GOJ458849 GYF458849 HIB458849 HRX458849 IBT458849 ILP458849 IVL458849 JFH458849 JPD458849 JYZ458849 KIV458849 KSR458849 LCN458849 LMJ458849 LWF458849 MGB458849 MPX458849 MZT458849 NJP458849 NTL458849 ODH458849 OND458849 OWZ458849 PGV458849 PQR458849 QAN458849 QKJ458849 QUF458849 REB458849 RNX458849 RXT458849 SHP458849 SRL458849 TBH458849 TLD458849 TUZ458849 UEV458849 UOR458849 UYN458849 VIJ458849 VSF458849 WCB458849 WLX458849 WVT458849 L524385 JH524385 TD524385 ACZ524385 AMV524385 AWR524385 BGN524385 BQJ524385 CAF524385 CKB524385 CTX524385 DDT524385 DNP524385 DXL524385 EHH524385 ERD524385 FAZ524385 FKV524385 FUR524385 GEN524385 GOJ524385 GYF524385 HIB524385 HRX524385 IBT524385 ILP524385 IVL524385 JFH524385 JPD524385 JYZ524385 KIV524385 KSR524385 LCN524385 LMJ524385 LWF524385 MGB524385 MPX524385 MZT524385 NJP524385 NTL524385 ODH524385 OND524385 OWZ524385 PGV524385 PQR524385 QAN524385 QKJ524385 QUF524385 REB524385 RNX524385 RXT524385 SHP524385 SRL524385 TBH524385 TLD524385 TUZ524385 UEV524385 UOR524385 UYN524385 VIJ524385 VSF524385 WCB524385 WLX524385 WVT524385 L589921 JH589921 TD589921 ACZ589921 AMV589921 AWR589921 BGN589921 BQJ589921 CAF589921 CKB589921 CTX589921 DDT589921 DNP589921 DXL589921 EHH589921 ERD589921 FAZ589921 FKV589921 FUR589921 GEN589921 GOJ589921 GYF589921 HIB589921 HRX589921 IBT589921 ILP589921 IVL589921 JFH589921 JPD589921 JYZ589921 KIV589921 KSR589921 LCN589921 LMJ589921 LWF589921 MGB589921 MPX589921 MZT589921 NJP589921 NTL589921 ODH589921 OND589921 OWZ589921 PGV589921 PQR589921 QAN589921 QKJ589921 QUF589921 REB589921 RNX589921 RXT589921 SHP589921 SRL589921 TBH589921 TLD589921 TUZ589921 UEV589921 UOR589921 UYN589921 VIJ589921 VSF589921 WCB589921 WLX589921 WVT589921 L655457 JH655457 TD655457 ACZ655457 AMV655457 AWR655457 BGN655457 BQJ655457 CAF655457 CKB655457 CTX655457 DDT655457 DNP655457 DXL655457 EHH655457 ERD655457 FAZ655457 FKV655457 FUR655457 GEN655457 GOJ655457 GYF655457 HIB655457 HRX655457 IBT655457 ILP655457 IVL655457 JFH655457 JPD655457 JYZ655457 KIV655457 KSR655457 LCN655457 LMJ655457 LWF655457 MGB655457 MPX655457 MZT655457 NJP655457 NTL655457 ODH655457 OND655457 OWZ655457 PGV655457 PQR655457 QAN655457 QKJ655457 QUF655457 REB655457 RNX655457 RXT655457 SHP655457 SRL655457 TBH655457 TLD655457 TUZ655457 UEV655457 UOR655457 UYN655457 VIJ655457 VSF655457 WCB655457 WLX655457 WVT655457 L720993 JH720993 TD720993 ACZ720993 AMV720993 AWR720993 BGN720993 BQJ720993 CAF720993 CKB720993 CTX720993 DDT720993 DNP720993 DXL720993 EHH720993 ERD720993 FAZ720993 FKV720993 FUR720993 GEN720993 GOJ720993 GYF720993 HIB720993 HRX720993 IBT720993 ILP720993 IVL720993 JFH720993 JPD720993 JYZ720993 KIV720993 KSR720993 LCN720993 LMJ720993 LWF720993 MGB720993 MPX720993 MZT720993 NJP720993 NTL720993 ODH720993 OND720993 OWZ720993 PGV720993 PQR720993 QAN720993 QKJ720993 QUF720993 REB720993 RNX720993 RXT720993 SHP720993 SRL720993 TBH720993 TLD720993 TUZ720993 UEV720993 UOR720993 UYN720993 VIJ720993 VSF720993 WCB720993 WLX720993 WVT720993 L786529 JH786529 TD786529 ACZ786529 AMV786529 AWR786529 BGN786529 BQJ786529 CAF786529 CKB786529 CTX786529 DDT786529 DNP786529 DXL786529 EHH786529 ERD786529 FAZ786529 FKV786529 FUR786529 GEN786529 GOJ786529 GYF786529 HIB786529 HRX786529 IBT786529 ILP786529 IVL786529 JFH786529 JPD786529 JYZ786529 KIV786529 KSR786529 LCN786529 LMJ786529 LWF786529 MGB786529 MPX786529 MZT786529 NJP786529 NTL786529 ODH786529 OND786529 OWZ786529 PGV786529 PQR786529 QAN786529 QKJ786529 QUF786529 REB786529 RNX786529 RXT786529 SHP786529 SRL786529 TBH786529 TLD786529 TUZ786529 UEV786529 UOR786529 UYN786529 VIJ786529 VSF786529 WCB786529 WLX786529 WVT786529 L852065 JH852065 TD852065 ACZ852065 AMV852065 AWR852065 BGN852065 BQJ852065 CAF852065 CKB852065 CTX852065 DDT852065 DNP852065 DXL852065 EHH852065 ERD852065 FAZ852065 FKV852065 FUR852065 GEN852065 GOJ852065 GYF852065 HIB852065 HRX852065 IBT852065 ILP852065 IVL852065 JFH852065 JPD852065 JYZ852065 KIV852065 KSR852065 LCN852065 LMJ852065 LWF852065 MGB852065 MPX852065 MZT852065 NJP852065 NTL852065 ODH852065 OND852065 OWZ852065 PGV852065 PQR852065 QAN852065 QKJ852065 QUF852065 REB852065 RNX852065 RXT852065 SHP852065 SRL852065 TBH852065 TLD852065 TUZ852065 UEV852065 UOR852065 UYN852065 VIJ852065 VSF852065 WCB852065 WLX852065 WVT852065 L917601 JH917601 TD917601 ACZ917601 AMV917601 AWR917601 BGN917601 BQJ917601 CAF917601 CKB917601 CTX917601 DDT917601 DNP917601 DXL917601 EHH917601 ERD917601 FAZ917601 FKV917601 FUR917601 GEN917601 GOJ917601 GYF917601 HIB917601 HRX917601 IBT917601 ILP917601 IVL917601 JFH917601 JPD917601 JYZ917601 KIV917601 KSR917601 LCN917601 LMJ917601 LWF917601 MGB917601 MPX917601 MZT917601 NJP917601 NTL917601 ODH917601 OND917601 OWZ917601 PGV917601 PQR917601 QAN917601 QKJ917601 QUF917601 REB917601 RNX917601 RXT917601 SHP917601 SRL917601 TBH917601 TLD917601 TUZ917601 UEV917601 UOR917601 UYN917601 VIJ917601 VSF917601 WCB917601 WLX917601 WVT917601 L983137 JH983137 TD983137 ACZ983137 AMV983137 AWR983137 BGN983137 BQJ983137 CAF983137 CKB983137 CTX983137 DDT983137 DNP983137 DXL983137 EHH983137 ERD983137 FAZ983137 FKV983137 FUR983137 GEN983137 GOJ983137 GYF983137 HIB983137 HRX983137 IBT983137 ILP983137 IVL983137 JFH983137 JPD983137 JYZ983137 KIV983137 KSR983137 LCN983137 LMJ983137 LWF983137 MGB983137 MPX983137 MZT983137 NJP983137 NTL983137 ODH983137 OND983137 OWZ983137 PGV983137 PQR983137 QAN983137 QKJ983137 QUF983137 REB983137 RNX983137 RXT983137 SHP983137 SRL983137 TBH983137 TLD983137 TUZ983137 UEV983137 UOR983137 UYN983137 VIJ983137 VSF983137 WCB983137 WLX983137 WVT983137 J89 JF89 TB89 ACX89 AMT89 AWP89 BGL89 BQH89 CAD89 CJZ89 CTV89 DDR89 DNN89 DXJ89 EHF89 ERB89 FAX89 FKT89 FUP89 GEL89 GOH89 GYD89 HHZ89 HRV89 IBR89 ILN89 IVJ89 JFF89 JPB89 JYX89 KIT89 KSP89 LCL89 LMH89 LWD89 MFZ89 MPV89 MZR89 NJN89 NTJ89 ODF89 ONB89 OWX89 PGT89 PQP89 QAL89 QKH89 QUD89 RDZ89 RNV89 RXR89 SHN89 SRJ89 TBF89 TLB89 TUX89 UET89 UOP89 UYL89 VIH89 VSD89 WBZ89 WLV89 WVR89 J65625 JF65625 TB65625 ACX65625 AMT65625 AWP65625 BGL65625 BQH65625 CAD65625 CJZ65625 CTV65625 DDR65625 DNN65625 DXJ65625 EHF65625 ERB65625 FAX65625 FKT65625 FUP65625 GEL65625 GOH65625 GYD65625 HHZ65625 HRV65625 IBR65625 ILN65625 IVJ65625 JFF65625 JPB65625 JYX65625 KIT65625 KSP65625 LCL65625 LMH65625 LWD65625 MFZ65625 MPV65625 MZR65625 NJN65625 NTJ65625 ODF65625 ONB65625 OWX65625 PGT65625 PQP65625 QAL65625 QKH65625 QUD65625 RDZ65625 RNV65625 RXR65625 SHN65625 SRJ65625 TBF65625 TLB65625 TUX65625 UET65625 UOP65625 UYL65625 VIH65625 VSD65625 WBZ65625 WLV65625 WVR65625 J131161 JF131161 TB131161 ACX131161 AMT131161 AWP131161 BGL131161 BQH131161 CAD131161 CJZ131161 CTV131161 DDR131161 DNN131161 DXJ131161 EHF131161 ERB131161 FAX131161 FKT131161 FUP131161 GEL131161 GOH131161 GYD131161 HHZ131161 HRV131161 IBR131161 ILN131161 IVJ131161 JFF131161 JPB131161 JYX131161 KIT131161 KSP131161 LCL131161 LMH131161 LWD131161 MFZ131161 MPV131161 MZR131161 NJN131161 NTJ131161 ODF131161 ONB131161 OWX131161 PGT131161 PQP131161 QAL131161 QKH131161 QUD131161 RDZ131161 RNV131161 RXR131161 SHN131161 SRJ131161 TBF131161 TLB131161 TUX131161 UET131161 UOP131161 UYL131161 VIH131161 VSD131161 WBZ131161 WLV131161 WVR131161 J196697 JF196697 TB196697 ACX196697 AMT196697 AWP196697 BGL196697 BQH196697 CAD196697 CJZ196697 CTV196697 DDR196697 DNN196697 DXJ196697 EHF196697 ERB196697 FAX196697 FKT196697 FUP196697 GEL196697 GOH196697 GYD196697 HHZ196697 HRV196697 IBR196697 ILN196697 IVJ196697 JFF196697 JPB196697 JYX196697 KIT196697 KSP196697 LCL196697 LMH196697 LWD196697 MFZ196697 MPV196697 MZR196697 NJN196697 NTJ196697 ODF196697 ONB196697 OWX196697 PGT196697 PQP196697 QAL196697 QKH196697 QUD196697 RDZ196697 RNV196697 RXR196697 SHN196697 SRJ196697 TBF196697 TLB196697 TUX196697 UET196697 UOP196697 UYL196697 VIH196697 VSD196697 WBZ196697 WLV196697 WVR196697 J262233 JF262233 TB262233 ACX262233 AMT262233 AWP262233 BGL262233 BQH262233 CAD262233 CJZ262233 CTV262233 DDR262233 DNN262233 DXJ262233 EHF262233 ERB262233 FAX262233 FKT262233 FUP262233 GEL262233 GOH262233 GYD262233 HHZ262233 HRV262233 IBR262233 ILN262233 IVJ262233 JFF262233 JPB262233 JYX262233 KIT262233 KSP262233 LCL262233 LMH262233 LWD262233 MFZ262233 MPV262233 MZR262233 NJN262233 NTJ262233 ODF262233 ONB262233 OWX262233 PGT262233 PQP262233 QAL262233 QKH262233 QUD262233 RDZ262233 RNV262233 RXR262233 SHN262233 SRJ262233 TBF262233 TLB262233 TUX262233 UET262233 UOP262233 UYL262233 VIH262233 VSD262233 WBZ262233 WLV262233 WVR262233 J327769 JF327769 TB327769 ACX327769 AMT327769 AWP327769 BGL327769 BQH327769 CAD327769 CJZ327769 CTV327769 DDR327769 DNN327769 DXJ327769 EHF327769 ERB327769 FAX327769 FKT327769 FUP327769 GEL327769 GOH327769 GYD327769 HHZ327769 HRV327769 IBR327769 ILN327769 IVJ327769 JFF327769 JPB327769 JYX327769 KIT327769 KSP327769 LCL327769 LMH327769 LWD327769 MFZ327769 MPV327769 MZR327769 NJN327769 NTJ327769 ODF327769 ONB327769 OWX327769 PGT327769 PQP327769 QAL327769 QKH327769 QUD327769 RDZ327769 RNV327769 RXR327769 SHN327769 SRJ327769 TBF327769 TLB327769 TUX327769 UET327769 UOP327769 UYL327769 VIH327769 VSD327769 WBZ327769 WLV327769 WVR327769 J393305 JF393305 TB393305 ACX393305 AMT393305 AWP393305 BGL393305 BQH393305 CAD393305 CJZ393305 CTV393305 DDR393305 DNN393305 DXJ393305 EHF393305 ERB393305 FAX393305 FKT393305 FUP393305 GEL393305 GOH393305 GYD393305 HHZ393305 HRV393305 IBR393305 ILN393305 IVJ393305 JFF393305 JPB393305 JYX393305 KIT393305 KSP393305 LCL393305 LMH393305 LWD393305 MFZ393305 MPV393305 MZR393305 NJN393305 NTJ393305 ODF393305 ONB393305 OWX393305 PGT393305 PQP393305 QAL393305 QKH393305 QUD393305 RDZ393305 RNV393305 RXR393305 SHN393305 SRJ393305 TBF393305 TLB393305 TUX393305 UET393305 UOP393305 UYL393305 VIH393305 VSD393305 WBZ393305 WLV393305 WVR393305 J458841 JF458841 TB458841 ACX458841 AMT458841 AWP458841 BGL458841 BQH458841 CAD458841 CJZ458841 CTV458841 DDR458841 DNN458841 DXJ458841 EHF458841 ERB458841 FAX458841 FKT458841 FUP458841 GEL458841 GOH458841 GYD458841 HHZ458841 HRV458841 IBR458841 ILN458841 IVJ458841 JFF458841 JPB458841 JYX458841 KIT458841 KSP458841 LCL458841 LMH458841 LWD458841 MFZ458841 MPV458841 MZR458841 NJN458841 NTJ458841 ODF458841 ONB458841 OWX458841 PGT458841 PQP458841 QAL458841 QKH458841 QUD458841 RDZ458841 RNV458841 RXR458841 SHN458841 SRJ458841 TBF458841 TLB458841 TUX458841 UET458841 UOP458841 UYL458841 VIH458841 VSD458841 WBZ458841 WLV458841 WVR458841 J524377 JF524377 TB524377 ACX524377 AMT524377 AWP524377 BGL524377 BQH524377 CAD524377 CJZ524377 CTV524377 DDR524377 DNN524377 DXJ524377 EHF524377 ERB524377 FAX524377 FKT524377 FUP524377 GEL524377 GOH524377 GYD524377 HHZ524377 HRV524377 IBR524377 ILN524377 IVJ524377 JFF524377 JPB524377 JYX524377 KIT524377 KSP524377 LCL524377 LMH524377 LWD524377 MFZ524377 MPV524377 MZR524377 NJN524377 NTJ524377 ODF524377 ONB524377 OWX524377 PGT524377 PQP524377 QAL524377 QKH524377 QUD524377 RDZ524377 RNV524377 RXR524377 SHN524377 SRJ524377 TBF524377 TLB524377 TUX524377 UET524377 UOP524377 UYL524377 VIH524377 VSD524377 WBZ524377 WLV524377 WVR524377 J589913 JF589913 TB589913 ACX589913 AMT589913 AWP589913 BGL589913 BQH589913 CAD589913 CJZ589913 CTV589913 DDR589913 DNN589913 DXJ589913 EHF589913 ERB589913 FAX589913 FKT589913 FUP589913 GEL589913 GOH589913 GYD589913 HHZ589913 HRV589913 IBR589913 ILN589913 IVJ589913 JFF589913 JPB589913 JYX589913 KIT589913 KSP589913 LCL589913 LMH589913 LWD589913 MFZ589913 MPV589913 MZR589913 NJN589913 NTJ589913 ODF589913 ONB589913 OWX589913 PGT589913 PQP589913 QAL589913 QKH589913 QUD589913 RDZ589913 RNV589913 RXR589913 SHN589913 SRJ589913 TBF589913 TLB589913 TUX589913 UET589913 UOP589913 UYL589913 VIH589913 VSD589913 WBZ589913 WLV589913 WVR589913 J655449 JF655449 TB655449 ACX655449 AMT655449 AWP655449 BGL655449 BQH655449 CAD655449 CJZ655449 CTV655449 DDR655449 DNN655449 DXJ655449 EHF655449 ERB655449 FAX655449 FKT655449 FUP655449 GEL655449 GOH655449 GYD655449 HHZ655449 HRV655449 IBR655449 ILN655449 IVJ655449 JFF655449 JPB655449 JYX655449 KIT655449 KSP655449 LCL655449 LMH655449 LWD655449 MFZ655449 MPV655449 MZR655449 NJN655449 NTJ655449 ODF655449 ONB655449 OWX655449 PGT655449 PQP655449 QAL655449 QKH655449 QUD655449 RDZ655449 RNV655449 RXR655449 SHN655449 SRJ655449 TBF655449 TLB655449 TUX655449 UET655449 UOP655449 UYL655449 VIH655449 VSD655449 WBZ655449 WLV655449 WVR655449 J720985 JF720985 TB720985 ACX720985 AMT720985 AWP720985 BGL720985 BQH720985 CAD720985 CJZ720985 CTV720985 DDR720985 DNN720985 DXJ720985 EHF720985 ERB720985 FAX720985 FKT720985 FUP720985 GEL720985 GOH720985 GYD720985 HHZ720985 HRV720985 IBR720985 ILN720985 IVJ720985 JFF720985 JPB720985 JYX720985 KIT720985 KSP720985 LCL720985 LMH720985 LWD720985 MFZ720985 MPV720985 MZR720985 NJN720985 NTJ720985 ODF720985 ONB720985 OWX720985 PGT720985 PQP720985 QAL720985 QKH720985 QUD720985 RDZ720985 RNV720985 RXR720985 SHN720985 SRJ720985 TBF720985 TLB720985 TUX720985 UET720985 UOP720985 UYL720985 VIH720985 VSD720985 WBZ720985 WLV720985 WVR720985 J786521 JF786521 TB786521 ACX786521 AMT786521 AWP786521 BGL786521 BQH786521 CAD786521 CJZ786521 CTV786521 DDR786521 DNN786521 DXJ786521 EHF786521 ERB786521 FAX786521 FKT786521 FUP786521 GEL786521 GOH786521 GYD786521 HHZ786521 HRV786521 IBR786521 ILN786521 IVJ786521 JFF786521 JPB786521 JYX786521 KIT786521 KSP786521 LCL786521 LMH786521 LWD786521 MFZ786521 MPV786521 MZR786521 NJN786521 NTJ786521 ODF786521 ONB786521 OWX786521 PGT786521 PQP786521 QAL786521 QKH786521 QUD786521 RDZ786521 RNV786521 RXR786521 SHN786521 SRJ786521 TBF786521 TLB786521 TUX786521 UET786521 UOP786521 UYL786521 VIH786521 VSD786521 WBZ786521 WLV786521 WVR786521 J852057 JF852057 TB852057 ACX852057 AMT852057 AWP852057 BGL852057 BQH852057 CAD852057 CJZ852057 CTV852057 DDR852057 DNN852057 DXJ852057 EHF852057 ERB852057 FAX852057 FKT852057 FUP852057 GEL852057 GOH852057 GYD852057 HHZ852057 HRV852057 IBR852057 ILN852057 IVJ852057 JFF852057 JPB852057 JYX852057 KIT852057 KSP852057 LCL852057 LMH852057 LWD852057 MFZ852057 MPV852057 MZR852057 NJN852057 NTJ852057 ODF852057 ONB852057 OWX852057 PGT852057 PQP852057 QAL852057 QKH852057 QUD852057 RDZ852057 RNV852057 RXR852057 SHN852057 SRJ852057 TBF852057 TLB852057 TUX852057 UET852057 UOP852057 UYL852057 VIH852057 VSD852057 WBZ852057 WLV852057 WVR852057 J917593 JF917593 TB917593 ACX917593 AMT917593 AWP917593 BGL917593 BQH917593 CAD917593 CJZ917593 CTV917593 DDR917593 DNN917593 DXJ917593 EHF917593 ERB917593 FAX917593 FKT917593 FUP917593 GEL917593 GOH917593 GYD917593 HHZ917593 HRV917593 IBR917593 ILN917593 IVJ917593 JFF917593 JPB917593 JYX917593 KIT917593 KSP917593 LCL917593 LMH917593 LWD917593 MFZ917593 MPV917593 MZR917593 NJN917593 NTJ917593 ODF917593 ONB917593 OWX917593 PGT917593 PQP917593 QAL917593 QKH917593 QUD917593 RDZ917593 RNV917593 RXR917593 SHN917593 SRJ917593 TBF917593 TLB917593 TUX917593 UET917593 UOP917593 UYL917593 VIH917593 VSD917593 WBZ917593 WLV917593 WVR917593 J983129 JF983129 TB983129 ACX983129 AMT983129 AWP983129 BGL983129 BQH983129 CAD983129 CJZ983129 CTV983129 DDR983129 DNN983129 DXJ983129 EHF983129 ERB983129 FAX983129 FKT983129 FUP983129 GEL983129 GOH983129 GYD983129 HHZ983129 HRV983129 IBR983129 ILN983129 IVJ983129 JFF983129 JPB983129 JYX983129 KIT983129 KSP983129 LCL983129 LMH983129 LWD983129 MFZ983129 MPV983129 MZR983129 NJN983129 NTJ983129 ODF983129 ONB983129 OWX983129 PGT983129 PQP983129 QAL983129 QKH983129 QUD983129 RDZ983129 RNV983129 RXR983129 SHN983129 SRJ983129 TBF983129 TLB983129 TUX983129 UET983129 UOP983129 UYL983129 VIH983129 VSD983129 WBZ983129 WLV983129 WVR983129 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N65603 JJ65603 TF65603 ADB65603 AMX65603 AWT65603 BGP65603 BQL65603 CAH65603 CKD65603 CTZ65603 DDV65603 DNR65603 DXN65603 EHJ65603 ERF65603 FBB65603 FKX65603 FUT65603 GEP65603 GOL65603 GYH65603 HID65603 HRZ65603 IBV65603 ILR65603 IVN65603 JFJ65603 JPF65603 JZB65603 KIX65603 KST65603 LCP65603 LML65603 LWH65603 MGD65603 MPZ65603 MZV65603 NJR65603 NTN65603 ODJ65603 ONF65603 OXB65603 PGX65603 PQT65603 QAP65603 QKL65603 QUH65603 RED65603 RNZ65603 RXV65603 SHR65603 SRN65603 TBJ65603 TLF65603 TVB65603 UEX65603 UOT65603 UYP65603 VIL65603 VSH65603 WCD65603 WLZ65603 WVV65603 N131139 JJ131139 TF131139 ADB131139 AMX131139 AWT131139 BGP131139 BQL131139 CAH131139 CKD131139 CTZ131139 DDV131139 DNR131139 DXN131139 EHJ131139 ERF131139 FBB131139 FKX131139 FUT131139 GEP131139 GOL131139 GYH131139 HID131139 HRZ131139 IBV131139 ILR131139 IVN131139 JFJ131139 JPF131139 JZB131139 KIX131139 KST131139 LCP131139 LML131139 LWH131139 MGD131139 MPZ131139 MZV131139 NJR131139 NTN131139 ODJ131139 ONF131139 OXB131139 PGX131139 PQT131139 QAP131139 QKL131139 QUH131139 RED131139 RNZ131139 RXV131139 SHR131139 SRN131139 TBJ131139 TLF131139 TVB131139 UEX131139 UOT131139 UYP131139 VIL131139 VSH131139 WCD131139 WLZ131139 WVV131139 N196675 JJ196675 TF196675 ADB196675 AMX196675 AWT196675 BGP196675 BQL196675 CAH196675 CKD196675 CTZ196675 DDV196675 DNR196675 DXN196675 EHJ196675 ERF196675 FBB196675 FKX196675 FUT196675 GEP196675 GOL196675 GYH196675 HID196675 HRZ196675 IBV196675 ILR196675 IVN196675 JFJ196675 JPF196675 JZB196675 KIX196675 KST196675 LCP196675 LML196675 LWH196675 MGD196675 MPZ196675 MZV196675 NJR196675 NTN196675 ODJ196675 ONF196675 OXB196675 PGX196675 PQT196675 QAP196675 QKL196675 QUH196675 RED196675 RNZ196675 RXV196675 SHR196675 SRN196675 TBJ196675 TLF196675 TVB196675 UEX196675 UOT196675 UYP196675 VIL196675 VSH196675 WCD196675 WLZ196675 WVV196675 N262211 JJ262211 TF262211 ADB262211 AMX262211 AWT262211 BGP262211 BQL262211 CAH262211 CKD262211 CTZ262211 DDV262211 DNR262211 DXN262211 EHJ262211 ERF262211 FBB262211 FKX262211 FUT262211 GEP262211 GOL262211 GYH262211 HID262211 HRZ262211 IBV262211 ILR262211 IVN262211 JFJ262211 JPF262211 JZB262211 KIX262211 KST262211 LCP262211 LML262211 LWH262211 MGD262211 MPZ262211 MZV262211 NJR262211 NTN262211 ODJ262211 ONF262211 OXB262211 PGX262211 PQT262211 QAP262211 QKL262211 QUH262211 RED262211 RNZ262211 RXV262211 SHR262211 SRN262211 TBJ262211 TLF262211 TVB262211 UEX262211 UOT262211 UYP262211 VIL262211 VSH262211 WCD262211 WLZ262211 WVV262211 N327747 JJ327747 TF327747 ADB327747 AMX327747 AWT327747 BGP327747 BQL327747 CAH327747 CKD327747 CTZ327747 DDV327747 DNR327747 DXN327747 EHJ327747 ERF327747 FBB327747 FKX327747 FUT327747 GEP327747 GOL327747 GYH327747 HID327747 HRZ327747 IBV327747 ILR327747 IVN327747 JFJ327747 JPF327747 JZB327747 KIX327747 KST327747 LCP327747 LML327747 LWH327747 MGD327747 MPZ327747 MZV327747 NJR327747 NTN327747 ODJ327747 ONF327747 OXB327747 PGX327747 PQT327747 QAP327747 QKL327747 QUH327747 RED327747 RNZ327747 RXV327747 SHR327747 SRN327747 TBJ327747 TLF327747 TVB327747 UEX327747 UOT327747 UYP327747 VIL327747 VSH327747 WCD327747 WLZ327747 WVV327747 N393283 JJ393283 TF393283 ADB393283 AMX393283 AWT393283 BGP393283 BQL393283 CAH393283 CKD393283 CTZ393283 DDV393283 DNR393283 DXN393283 EHJ393283 ERF393283 FBB393283 FKX393283 FUT393283 GEP393283 GOL393283 GYH393283 HID393283 HRZ393283 IBV393283 ILR393283 IVN393283 JFJ393283 JPF393283 JZB393283 KIX393283 KST393283 LCP393283 LML393283 LWH393283 MGD393283 MPZ393283 MZV393283 NJR393283 NTN393283 ODJ393283 ONF393283 OXB393283 PGX393283 PQT393283 QAP393283 QKL393283 QUH393283 RED393283 RNZ393283 RXV393283 SHR393283 SRN393283 TBJ393283 TLF393283 TVB393283 UEX393283 UOT393283 UYP393283 VIL393283 VSH393283 WCD393283 WLZ393283 WVV393283 N458819 JJ458819 TF458819 ADB458819 AMX458819 AWT458819 BGP458819 BQL458819 CAH458819 CKD458819 CTZ458819 DDV458819 DNR458819 DXN458819 EHJ458819 ERF458819 FBB458819 FKX458819 FUT458819 GEP458819 GOL458819 GYH458819 HID458819 HRZ458819 IBV458819 ILR458819 IVN458819 JFJ458819 JPF458819 JZB458819 KIX458819 KST458819 LCP458819 LML458819 LWH458819 MGD458819 MPZ458819 MZV458819 NJR458819 NTN458819 ODJ458819 ONF458819 OXB458819 PGX458819 PQT458819 QAP458819 QKL458819 QUH458819 RED458819 RNZ458819 RXV458819 SHR458819 SRN458819 TBJ458819 TLF458819 TVB458819 UEX458819 UOT458819 UYP458819 VIL458819 VSH458819 WCD458819 WLZ458819 WVV458819 N524355 JJ524355 TF524355 ADB524355 AMX524355 AWT524355 BGP524355 BQL524355 CAH524355 CKD524355 CTZ524355 DDV524355 DNR524355 DXN524355 EHJ524355 ERF524355 FBB524355 FKX524355 FUT524355 GEP524355 GOL524355 GYH524355 HID524355 HRZ524355 IBV524355 ILR524355 IVN524355 JFJ524355 JPF524355 JZB524355 KIX524355 KST524355 LCP524355 LML524355 LWH524355 MGD524355 MPZ524355 MZV524355 NJR524355 NTN524355 ODJ524355 ONF524355 OXB524355 PGX524355 PQT524355 QAP524355 QKL524355 QUH524355 RED524355 RNZ524355 RXV524355 SHR524355 SRN524355 TBJ524355 TLF524355 TVB524355 UEX524355 UOT524355 UYP524355 VIL524355 VSH524355 WCD524355 WLZ524355 WVV524355 N589891 JJ589891 TF589891 ADB589891 AMX589891 AWT589891 BGP589891 BQL589891 CAH589891 CKD589891 CTZ589891 DDV589891 DNR589891 DXN589891 EHJ589891 ERF589891 FBB589891 FKX589891 FUT589891 GEP589891 GOL589891 GYH589891 HID589891 HRZ589891 IBV589891 ILR589891 IVN589891 JFJ589891 JPF589891 JZB589891 KIX589891 KST589891 LCP589891 LML589891 LWH589891 MGD589891 MPZ589891 MZV589891 NJR589891 NTN589891 ODJ589891 ONF589891 OXB589891 PGX589891 PQT589891 QAP589891 QKL589891 QUH589891 RED589891 RNZ589891 RXV589891 SHR589891 SRN589891 TBJ589891 TLF589891 TVB589891 UEX589891 UOT589891 UYP589891 VIL589891 VSH589891 WCD589891 WLZ589891 WVV589891 N655427 JJ655427 TF655427 ADB655427 AMX655427 AWT655427 BGP655427 BQL655427 CAH655427 CKD655427 CTZ655427 DDV655427 DNR655427 DXN655427 EHJ655427 ERF655427 FBB655427 FKX655427 FUT655427 GEP655427 GOL655427 GYH655427 HID655427 HRZ655427 IBV655427 ILR655427 IVN655427 JFJ655427 JPF655427 JZB655427 KIX655427 KST655427 LCP655427 LML655427 LWH655427 MGD655427 MPZ655427 MZV655427 NJR655427 NTN655427 ODJ655427 ONF655427 OXB655427 PGX655427 PQT655427 QAP655427 QKL655427 QUH655427 RED655427 RNZ655427 RXV655427 SHR655427 SRN655427 TBJ655427 TLF655427 TVB655427 UEX655427 UOT655427 UYP655427 VIL655427 VSH655427 WCD655427 WLZ655427 WVV655427 N720963 JJ720963 TF720963 ADB720963 AMX720963 AWT720963 BGP720963 BQL720963 CAH720963 CKD720963 CTZ720963 DDV720963 DNR720963 DXN720963 EHJ720963 ERF720963 FBB720963 FKX720963 FUT720963 GEP720963 GOL720963 GYH720963 HID720963 HRZ720963 IBV720963 ILR720963 IVN720963 JFJ720963 JPF720963 JZB720963 KIX720963 KST720963 LCP720963 LML720963 LWH720963 MGD720963 MPZ720963 MZV720963 NJR720963 NTN720963 ODJ720963 ONF720963 OXB720963 PGX720963 PQT720963 QAP720963 QKL720963 QUH720963 RED720963 RNZ720963 RXV720963 SHR720963 SRN720963 TBJ720963 TLF720963 TVB720963 UEX720963 UOT720963 UYP720963 VIL720963 VSH720963 WCD720963 WLZ720963 WVV720963 N786499 JJ786499 TF786499 ADB786499 AMX786499 AWT786499 BGP786499 BQL786499 CAH786499 CKD786499 CTZ786499 DDV786499 DNR786499 DXN786499 EHJ786499 ERF786499 FBB786499 FKX786499 FUT786499 GEP786499 GOL786499 GYH786499 HID786499 HRZ786499 IBV786499 ILR786499 IVN786499 JFJ786499 JPF786499 JZB786499 KIX786499 KST786499 LCP786499 LML786499 LWH786499 MGD786499 MPZ786499 MZV786499 NJR786499 NTN786499 ODJ786499 ONF786499 OXB786499 PGX786499 PQT786499 QAP786499 QKL786499 QUH786499 RED786499 RNZ786499 RXV786499 SHR786499 SRN786499 TBJ786499 TLF786499 TVB786499 UEX786499 UOT786499 UYP786499 VIL786499 VSH786499 WCD786499 WLZ786499 WVV786499 N852035 JJ852035 TF852035 ADB852035 AMX852035 AWT852035 BGP852035 BQL852035 CAH852035 CKD852035 CTZ852035 DDV852035 DNR852035 DXN852035 EHJ852035 ERF852035 FBB852035 FKX852035 FUT852035 GEP852035 GOL852035 GYH852035 HID852035 HRZ852035 IBV852035 ILR852035 IVN852035 JFJ852035 JPF852035 JZB852035 KIX852035 KST852035 LCP852035 LML852035 LWH852035 MGD852035 MPZ852035 MZV852035 NJR852035 NTN852035 ODJ852035 ONF852035 OXB852035 PGX852035 PQT852035 QAP852035 QKL852035 QUH852035 RED852035 RNZ852035 RXV852035 SHR852035 SRN852035 TBJ852035 TLF852035 TVB852035 UEX852035 UOT852035 UYP852035 VIL852035 VSH852035 WCD852035 WLZ852035 WVV852035 N917571 JJ917571 TF917571 ADB917571 AMX917571 AWT917571 BGP917571 BQL917571 CAH917571 CKD917571 CTZ917571 DDV917571 DNR917571 DXN917571 EHJ917571 ERF917571 FBB917571 FKX917571 FUT917571 GEP917571 GOL917571 GYH917571 HID917571 HRZ917571 IBV917571 ILR917571 IVN917571 JFJ917571 JPF917571 JZB917571 KIX917571 KST917571 LCP917571 LML917571 LWH917571 MGD917571 MPZ917571 MZV917571 NJR917571 NTN917571 ODJ917571 ONF917571 OXB917571 PGX917571 PQT917571 QAP917571 QKL917571 QUH917571 RED917571 RNZ917571 RXV917571 SHR917571 SRN917571 TBJ917571 TLF917571 TVB917571 UEX917571 UOT917571 UYP917571 VIL917571 VSH917571 WCD917571 WLZ917571 WVV917571 N983107 JJ983107 TF983107 ADB983107 AMX983107 AWT983107 BGP983107 BQL983107 CAH983107 CKD983107 CTZ983107 DDV983107 DNR983107 DXN983107 EHJ983107 ERF983107 FBB983107 FKX983107 FUT983107 GEP983107 GOL983107 GYH983107 HID983107 HRZ983107 IBV983107 ILR983107 IVN983107 JFJ983107 JPF983107 JZB983107 KIX983107 KST983107 LCP983107 LML983107 LWH983107 MGD983107 MPZ983107 MZV983107 NJR983107 NTN983107 ODJ983107 ONF983107 OXB983107 PGX983107 PQT983107 QAP983107 QKL983107 QUH983107 RED983107 RNZ983107 RXV983107 SHR983107 SRN983107 TBJ983107 TLF983107 TVB983107 UEX983107 UOT983107 UYP983107 VIL983107 VSH983107 WCD983107 WLZ983107 WVV983107</xm:sqref>
        </x14:dataValidation>
      </x14:dataValidations>
    </ext>
  </extLst>
</worksheet>
</file>

<file path=xl/worksheets/sheet5.xml><?xml version="1.0" encoding="utf-8"?>
<worksheet xmlns="http://schemas.openxmlformats.org/spreadsheetml/2006/main" xmlns:r="http://schemas.openxmlformats.org/officeDocument/2006/relationships">
  <sheetPr codeName="Sheet39">
    <tabColor rgb="FFC00000"/>
    <pageSetUpPr fitToPage="1"/>
  </sheetPr>
  <dimension ref="A1:T81"/>
  <sheetViews>
    <sheetView showGridLines="0" showZeros="0" topLeftCell="A5" workbookViewId="0">
      <selection activeCell="Y23" sqref="Y23"/>
    </sheetView>
  </sheetViews>
  <sheetFormatPr defaultRowHeight="12.75"/>
  <cols>
    <col min="1" max="2" width="3.28515625" style="255" customWidth="1"/>
    <col min="3" max="3" width="4.7109375" style="255" customWidth="1"/>
    <col min="4" max="4" width="4.28515625" style="255" customWidth="1"/>
    <col min="5" max="5" width="14.28515625" style="255" customWidth="1"/>
    <col min="6" max="6" width="2.7109375" style="255" customWidth="1"/>
    <col min="7" max="7" width="10.42578125" style="255" customWidth="1"/>
    <col min="8" max="8" width="5.85546875" style="255" customWidth="1"/>
    <col min="9" max="9" width="1.7109375" style="256" customWidth="1"/>
    <col min="10" max="10" width="10.7109375" style="255" customWidth="1"/>
    <col min="11" max="11" width="1.7109375" style="256" customWidth="1"/>
    <col min="12" max="12" width="10.7109375" style="255" customWidth="1"/>
    <col min="13" max="13" width="1.7109375" style="132" customWidth="1"/>
    <col min="14" max="14" width="10.7109375" style="255" customWidth="1"/>
    <col min="15" max="15" width="1.7109375" style="256" customWidth="1"/>
    <col min="16" max="16" width="10.7109375" style="255" customWidth="1"/>
    <col min="17" max="17" width="1.7109375" style="132" customWidth="1"/>
    <col min="18" max="18" width="9.140625" style="255"/>
    <col min="19" max="19" width="8.7109375" style="255" customWidth="1"/>
    <col min="20" max="20" width="8.85546875" style="255" hidden="1" customWidth="1"/>
    <col min="21" max="21" width="5.7109375" style="255" customWidth="1"/>
    <col min="22" max="256" width="9.140625" style="255"/>
    <col min="257" max="258" width="3.28515625" style="255" customWidth="1"/>
    <col min="259" max="259" width="4.7109375" style="255" customWidth="1"/>
    <col min="260" max="260" width="4.28515625" style="255" customWidth="1"/>
    <col min="261" max="261" width="14.28515625" style="255" customWidth="1"/>
    <col min="262" max="262" width="2.7109375" style="255" customWidth="1"/>
    <col min="263" max="263" width="10.42578125" style="255" customWidth="1"/>
    <col min="264" max="264" width="5.85546875" style="255" customWidth="1"/>
    <col min="265" max="265" width="1.7109375" style="255" customWidth="1"/>
    <col min="266" max="266" width="10.7109375" style="255" customWidth="1"/>
    <col min="267" max="267" width="1.7109375" style="255" customWidth="1"/>
    <col min="268" max="268" width="10.7109375" style="255" customWidth="1"/>
    <col min="269" max="269" width="1.7109375" style="255" customWidth="1"/>
    <col min="270" max="270" width="10.7109375" style="255" customWidth="1"/>
    <col min="271" max="271" width="1.7109375" style="255" customWidth="1"/>
    <col min="272" max="272" width="10.7109375" style="255" customWidth="1"/>
    <col min="273" max="273" width="1.7109375" style="255" customWidth="1"/>
    <col min="274" max="274" width="9.140625" style="255"/>
    <col min="275" max="275" width="8.7109375" style="255" customWidth="1"/>
    <col min="276" max="276" width="0" style="255" hidden="1" customWidth="1"/>
    <col min="277" max="277" width="5.7109375" style="255" customWidth="1"/>
    <col min="278" max="512" width="9.140625" style="255"/>
    <col min="513" max="514" width="3.28515625" style="255" customWidth="1"/>
    <col min="515" max="515" width="4.7109375" style="255" customWidth="1"/>
    <col min="516" max="516" width="4.28515625" style="255" customWidth="1"/>
    <col min="517" max="517" width="14.28515625" style="255" customWidth="1"/>
    <col min="518" max="518" width="2.7109375" style="255" customWidth="1"/>
    <col min="519" max="519" width="10.42578125" style="255" customWidth="1"/>
    <col min="520" max="520" width="5.85546875" style="255" customWidth="1"/>
    <col min="521" max="521" width="1.7109375" style="255" customWidth="1"/>
    <col min="522" max="522" width="10.7109375" style="255" customWidth="1"/>
    <col min="523" max="523" width="1.7109375" style="255" customWidth="1"/>
    <col min="524" max="524" width="10.7109375" style="255" customWidth="1"/>
    <col min="525" max="525" width="1.7109375" style="255" customWidth="1"/>
    <col min="526" max="526" width="10.7109375" style="255" customWidth="1"/>
    <col min="527" max="527" width="1.7109375" style="255" customWidth="1"/>
    <col min="528" max="528" width="10.7109375" style="255" customWidth="1"/>
    <col min="529" max="529" width="1.7109375" style="255" customWidth="1"/>
    <col min="530" max="530" width="9.140625" style="255"/>
    <col min="531" max="531" width="8.7109375" style="255" customWidth="1"/>
    <col min="532" max="532" width="0" style="255" hidden="1" customWidth="1"/>
    <col min="533" max="533" width="5.7109375" style="255" customWidth="1"/>
    <col min="534" max="768" width="9.140625" style="255"/>
    <col min="769" max="770" width="3.28515625" style="255" customWidth="1"/>
    <col min="771" max="771" width="4.7109375" style="255" customWidth="1"/>
    <col min="772" max="772" width="4.28515625" style="255" customWidth="1"/>
    <col min="773" max="773" width="14.28515625" style="255" customWidth="1"/>
    <col min="774" max="774" width="2.7109375" style="255" customWidth="1"/>
    <col min="775" max="775" width="10.42578125" style="255" customWidth="1"/>
    <col min="776" max="776" width="5.85546875" style="255" customWidth="1"/>
    <col min="777" max="777" width="1.7109375" style="255" customWidth="1"/>
    <col min="778" max="778" width="10.7109375" style="255" customWidth="1"/>
    <col min="779" max="779" width="1.7109375" style="255" customWidth="1"/>
    <col min="780" max="780" width="10.7109375" style="255" customWidth="1"/>
    <col min="781" max="781" width="1.7109375" style="255" customWidth="1"/>
    <col min="782" max="782" width="10.7109375" style="255" customWidth="1"/>
    <col min="783" max="783" width="1.7109375" style="255" customWidth="1"/>
    <col min="784" max="784" width="10.7109375" style="255" customWidth="1"/>
    <col min="785" max="785" width="1.7109375" style="255" customWidth="1"/>
    <col min="786" max="786" width="9.140625" style="255"/>
    <col min="787" max="787" width="8.7109375" style="255" customWidth="1"/>
    <col min="788" max="788" width="0" style="255" hidden="1" customWidth="1"/>
    <col min="789" max="789" width="5.7109375" style="255" customWidth="1"/>
    <col min="790" max="1024" width="9.140625" style="255"/>
    <col min="1025" max="1026" width="3.28515625" style="255" customWidth="1"/>
    <col min="1027" max="1027" width="4.7109375" style="255" customWidth="1"/>
    <col min="1028" max="1028" width="4.28515625" style="255" customWidth="1"/>
    <col min="1029" max="1029" width="14.28515625" style="255" customWidth="1"/>
    <col min="1030" max="1030" width="2.7109375" style="255" customWidth="1"/>
    <col min="1031" max="1031" width="10.42578125" style="255" customWidth="1"/>
    <col min="1032" max="1032" width="5.85546875" style="255" customWidth="1"/>
    <col min="1033" max="1033" width="1.7109375" style="255" customWidth="1"/>
    <col min="1034" max="1034" width="10.7109375" style="255" customWidth="1"/>
    <col min="1035" max="1035" width="1.7109375" style="255" customWidth="1"/>
    <col min="1036" max="1036" width="10.7109375" style="255" customWidth="1"/>
    <col min="1037" max="1037" width="1.7109375" style="255" customWidth="1"/>
    <col min="1038" max="1038" width="10.7109375" style="255" customWidth="1"/>
    <col min="1039" max="1039" width="1.7109375" style="255" customWidth="1"/>
    <col min="1040" max="1040" width="10.7109375" style="255" customWidth="1"/>
    <col min="1041" max="1041" width="1.7109375" style="255" customWidth="1"/>
    <col min="1042" max="1042" width="9.140625" style="255"/>
    <col min="1043" max="1043" width="8.7109375" style="255" customWidth="1"/>
    <col min="1044" max="1044" width="0" style="255" hidden="1" customWidth="1"/>
    <col min="1045" max="1045" width="5.7109375" style="255" customWidth="1"/>
    <col min="1046" max="1280" width="9.140625" style="255"/>
    <col min="1281" max="1282" width="3.28515625" style="255" customWidth="1"/>
    <col min="1283" max="1283" width="4.7109375" style="255" customWidth="1"/>
    <col min="1284" max="1284" width="4.28515625" style="255" customWidth="1"/>
    <col min="1285" max="1285" width="14.28515625" style="255" customWidth="1"/>
    <col min="1286" max="1286" width="2.7109375" style="255" customWidth="1"/>
    <col min="1287" max="1287" width="10.42578125" style="255" customWidth="1"/>
    <col min="1288" max="1288" width="5.85546875" style="255" customWidth="1"/>
    <col min="1289" max="1289" width="1.7109375" style="255" customWidth="1"/>
    <col min="1290" max="1290" width="10.7109375" style="255" customWidth="1"/>
    <col min="1291" max="1291" width="1.7109375" style="255" customWidth="1"/>
    <col min="1292" max="1292" width="10.7109375" style="255" customWidth="1"/>
    <col min="1293" max="1293" width="1.7109375" style="255" customWidth="1"/>
    <col min="1294" max="1294" width="10.7109375" style="255" customWidth="1"/>
    <col min="1295" max="1295" width="1.7109375" style="255" customWidth="1"/>
    <col min="1296" max="1296" width="10.7109375" style="255" customWidth="1"/>
    <col min="1297" max="1297" width="1.7109375" style="255" customWidth="1"/>
    <col min="1298" max="1298" width="9.140625" style="255"/>
    <col min="1299" max="1299" width="8.7109375" style="255" customWidth="1"/>
    <col min="1300" max="1300" width="0" style="255" hidden="1" customWidth="1"/>
    <col min="1301" max="1301" width="5.7109375" style="255" customWidth="1"/>
    <col min="1302" max="1536" width="9.140625" style="255"/>
    <col min="1537" max="1538" width="3.28515625" style="255" customWidth="1"/>
    <col min="1539" max="1539" width="4.7109375" style="255" customWidth="1"/>
    <col min="1540" max="1540" width="4.28515625" style="255" customWidth="1"/>
    <col min="1541" max="1541" width="14.28515625" style="255" customWidth="1"/>
    <col min="1542" max="1542" width="2.7109375" style="255" customWidth="1"/>
    <col min="1543" max="1543" width="10.42578125" style="255" customWidth="1"/>
    <col min="1544" max="1544" width="5.85546875" style="255" customWidth="1"/>
    <col min="1545" max="1545" width="1.7109375" style="255" customWidth="1"/>
    <col min="1546" max="1546" width="10.7109375" style="255" customWidth="1"/>
    <col min="1547" max="1547" width="1.7109375" style="255" customWidth="1"/>
    <col min="1548" max="1548" width="10.7109375" style="255" customWidth="1"/>
    <col min="1549" max="1549" width="1.7109375" style="255" customWidth="1"/>
    <col min="1550" max="1550" width="10.7109375" style="255" customWidth="1"/>
    <col min="1551" max="1551" width="1.7109375" style="255" customWidth="1"/>
    <col min="1552" max="1552" width="10.7109375" style="255" customWidth="1"/>
    <col min="1553" max="1553" width="1.7109375" style="255" customWidth="1"/>
    <col min="1554" max="1554" width="9.140625" style="255"/>
    <col min="1555" max="1555" width="8.7109375" style="255" customWidth="1"/>
    <col min="1556" max="1556" width="0" style="255" hidden="1" customWidth="1"/>
    <col min="1557" max="1557" width="5.7109375" style="255" customWidth="1"/>
    <col min="1558" max="1792" width="9.140625" style="255"/>
    <col min="1793" max="1794" width="3.28515625" style="255" customWidth="1"/>
    <col min="1795" max="1795" width="4.7109375" style="255" customWidth="1"/>
    <col min="1796" max="1796" width="4.28515625" style="255" customWidth="1"/>
    <col min="1797" max="1797" width="14.28515625" style="255" customWidth="1"/>
    <col min="1798" max="1798" width="2.7109375" style="255" customWidth="1"/>
    <col min="1799" max="1799" width="10.42578125" style="255" customWidth="1"/>
    <col min="1800" max="1800" width="5.85546875" style="255" customWidth="1"/>
    <col min="1801" max="1801" width="1.7109375" style="255" customWidth="1"/>
    <col min="1802" max="1802" width="10.7109375" style="255" customWidth="1"/>
    <col min="1803" max="1803" width="1.7109375" style="255" customWidth="1"/>
    <col min="1804" max="1804" width="10.7109375" style="255" customWidth="1"/>
    <col min="1805" max="1805" width="1.7109375" style="255" customWidth="1"/>
    <col min="1806" max="1806" width="10.7109375" style="255" customWidth="1"/>
    <col min="1807" max="1807" width="1.7109375" style="255" customWidth="1"/>
    <col min="1808" max="1808" width="10.7109375" style="255" customWidth="1"/>
    <col min="1809" max="1809" width="1.7109375" style="255" customWidth="1"/>
    <col min="1810" max="1810" width="9.140625" style="255"/>
    <col min="1811" max="1811" width="8.7109375" style="255" customWidth="1"/>
    <col min="1812" max="1812" width="0" style="255" hidden="1" customWidth="1"/>
    <col min="1813" max="1813" width="5.7109375" style="255" customWidth="1"/>
    <col min="1814" max="2048" width="9.140625" style="255"/>
    <col min="2049" max="2050" width="3.28515625" style="255" customWidth="1"/>
    <col min="2051" max="2051" width="4.7109375" style="255" customWidth="1"/>
    <col min="2052" max="2052" width="4.28515625" style="255" customWidth="1"/>
    <col min="2053" max="2053" width="14.28515625" style="255" customWidth="1"/>
    <col min="2054" max="2054" width="2.7109375" style="255" customWidth="1"/>
    <col min="2055" max="2055" width="10.42578125" style="255" customWidth="1"/>
    <col min="2056" max="2056" width="5.85546875" style="255" customWidth="1"/>
    <col min="2057" max="2057" width="1.7109375" style="255" customWidth="1"/>
    <col min="2058" max="2058" width="10.7109375" style="255" customWidth="1"/>
    <col min="2059" max="2059" width="1.7109375" style="255" customWidth="1"/>
    <col min="2060" max="2060" width="10.7109375" style="255" customWidth="1"/>
    <col min="2061" max="2061" width="1.7109375" style="255" customWidth="1"/>
    <col min="2062" max="2062" width="10.7109375" style="255" customWidth="1"/>
    <col min="2063" max="2063" width="1.7109375" style="255" customWidth="1"/>
    <col min="2064" max="2064" width="10.7109375" style="255" customWidth="1"/>
    <col min="2065" max="2065" width="1.7109375" style="255" customWidth="1"/>
    <col min="2066" max="2066" width="9.140625" style="255"/>
    <col min="2067" max="2067" width="8.7109375" style="255" customWidth="1"/>
    <col min="2068" max="2068" width="0" style="255" hidden="1" customWidth="1"/>
    <col min="2069" max="2069" width="5.7109375" style="255" customWidth="1"/>
    <col min="2070" max="2304" width="9.140625" style="255"/>
    <col min="2305" max="2306" width="3.28515625" style="255" customWidth="1"/>
    <col min="2307" max="2307" width="4.7109375" style="255" customWidth="1"/>
    <col min="2308" max="2308" width="4.28515625" style="255" customWidth="1"/>
    <col min="2309" max="2309" width="14.28515625" style="255" customWidth="1"/>
    <col min="2310" max="2310" width="2.7109375" style="255" customWidth="1"/>
    <col min="2311" max="2311" width="10.42578125" style="255" customWidth="1"/>
    <col min="2312" max="2312" width="5.85546875" style="255" customWidth="1"/>
    <col min="2313" max="2313" width="1.7109375" style="255" customWidth="1"/>
    <col min="2314" max="2314" width="10.7109375" style="255" customWidth="1"/>
    <col min="2315" max="2315" width="1.7109375" style="255" customWidth="1"/>
    <col min="2316" max="2316" width="10.7109375" style="255" customWidth="1"/>
    <col min="2317" max="2317" width="1.7109375" style="255" customWidth="1"/>
    <col min="2318" max="2318" width="10.7109375" style="255" customWidth="1"/>
    <col min="2319" max="2319" width="1.7109375" style="255" customWidth="1"/>
    <col min="2320" max="2320" width="10.7109375" style="255" customWidth="1"/>
    <col min="2321" max="2321" width="1.7109375" style="255" customWidth="1"/>
    <col min="2322" max="2322" width="9.140625" style="255"/>
    <col min="2323" max="2323" width="8.7109375" style="255" customWidth="1"/>
    <col min="2324" max="2324" width="0" style="255" hidden="1" customWidth="1"/>
    <col min="2325" max="2325" width="5.7109375" style="255" customWidth="1"/>
    <col min="2326" max="2560" width="9.140625" style="255"/>
    <col min="2561" max="2562" width="3.28515625" style="255" customWidth="1"/>
    <col min="2563" max="2563" width="4.7109375" style="255" customWidth="1"/>
    <col min="2564" max="2564" width="4.28515625" style="255" customWidth="1"/>
    <col min="2565" max="2565" width="14.28515625" style="255" customWidth="1"/>
    <col min="2566" max="2566" width="2.7109375" style="255" customWidth="1"/>
    <col min="2567" max="2567" width="10.42578125" style="255" customWidth="1"/>
    <col min="2568" max="2568" width="5.85546875" style="255" customWidth="1"/>
    <col min="2569" max="2569" width="1.7109375" style="255" customWidth="1"/>
    <col min="2570" max="2570" width="10.7109375" style="255" customWidth="1"/>
    <col min="2571" max="2571" width="1.7109375" style="255" customWidth="1"/>
    <col min="2572" max="2572" width="10.7109375" style="255" customWidth="1"/>
    <col min="2573" max="2573" width="1.7109375" style="255" customWidth="1"/>
    <col min="2574" max="2574" width="10.7109375" style="255" customWidth="1"/>
    <col min="2575" max="2575" width="1.7109375" style="255" customWidth="1"/>
    <col min="2576" max="2576" width="10.7109375" style="255" customWidth="1"/>
    <col min="2577" max="2577" width="1.7109375" style="255" customWidth="1"/>
    <col min="2578" max="2578" width="9.140625" style="255"/>
    <col min="2579" max="2579" width="8.7109375" style="255" customWidth="1"/>
    <col min="2580" max="2580" width="0" style="255" hidden="1" customWidth="1"/>
    <col min="2581" max="2581" width="5.7109375" style="255" customWidth="1"/>
    <col min="2582" max="2816" width="9.140625" style="255"/>
    <col min="2817" max="2818" width="3.28515625" style="255" customWidth="1"/>
    <col min="2819" max="2819" width="4.7109375" style="255" customWidth="1"/>
    <col min="2820" max="2820" width="4.28515625" style="255" customWidth="1"/>
    <col min="2821" max="2821" width="14.28515625" style="255" customWidth="1"/>
    <col min="2822" max="2822" width="2.7109375" style="255" customWidth="1"/>
    <col min="2823" max="2823" width="10.42578125" style="255" customWidth="1"/>
    <col min="2824" max="2824" width="5.85546875" style="255" customWidth="1"/>
    <col min="2825" max="2825" width="1.7109375" style="255" customWidth="1"/>
    <col min="2826" max="2826" width="10.7109375" style="255" customWidth="1"/>
    <col min="2827" max="2827" width="1.7109375" style="255" customWidth="1"/>
    <col min="2828" max="2828" width="10.7109375" style="255" customWidth="1"/>
    <col min="2829" max="2829" width="1.7109375" style="255" customWidth="1"/>
    <col min="2830" max="2830" width="10.7109375" style="255" customWidth="1"/>
    <col min="2831" max="2831" width="1.7109375" style="255" customWidth="1"/>
    <col min="2832" max="2832" width="10.7109375" style="255" customWidth="1"/>
    <col min="2833" max="2833" width="1.7109375" style="255" customWidth="1"/>
    <col min="2834" max="2834" width="9.140625" style="255"/>
    <col min="2835" max="2835" width="8.7109375" style="255" customWidth="1"/>
    <col min="2836" max="2836" width="0" style="255" hidden="1" customWidth="1"/>
    <col min="2837" max="2837" width="5.7109375" style="255" customWidth="1"/>
    <col min="2838" max="3072" width="9.140625" style="255"/>
    <col min="3073" max="3074" width="3.28515625" style="255" customWidth="1"/>
    <col min="3075" max="3075" width="4.7109375" style="255" customWidth="1"/>
    <col min="3076" max="3076" width="4.28515625" style="255" customWidth="1"/>
    <col min="3077" max="3077" width="14.28515625" style="255" customWidth="1"/>
    <col min="3078" max="3078" width="2.7109375" style="255" customWidth="1"/>
    <col min="3079" max="3079" width="10.42578125" style="255" customWidth="1"/>
    <col min="3080" max="3080" width="5.85546875" style="255" customWidth="1"/>
    <col min="3081" max="3081" width="1.7109375" style="255" customWidth="1"/>
    <col min="3082" max="3082" width="10.7109375" style="255" customWidth="1"/>
    <col min="3083" max="3083" width="1.7109375" style="255" customWidth="1"/>
    <col min="3084" max="3084" width="10.7109375" style="255" customWidth="1"/>
    <col min="3085" max="3085" width="1.7109375" style="255" customWidth="1"/>
    <col min="3086" max="3086" width="10.7109375" style="255" customWidth="1"/>
    <col min="3087" max="3087" width="1.7109375" style="255" customWidth="1"/>
    <col min="3088" max="3088" width="10.7109375" style="255" customWidth="1"/>
    <col min="3089" max="3089" width="1.7109375" style="255" customWidth="1"/>
    <col min="3090" max="3090" width="9.140625" style="255"/>
    <col min="3091" max="3091" width="8.7109375" style="255" customWidth="1"/>
    <col min="3092" max="3092" width="0" style="255" hidden="1" customWidth="1"/>
    <col min="3093" max="3093" width="5.7109375" style="255" customWidth="1"/>
    <col min="3094" max="3328" width="9.140625" style="255"/>
    <col min="3329" max="3330" width="3.28515625" style="255" customWidth="1"/>
    <col min="3331" max="3331" width="4.7109375" style="255" customWidth="1"/>
    <col min="3332" max="3332" width="4.28515625" style="255" customWidth="1"/>
    <col min="3333" max="3333" width="14.28515625" style="255" customWidth="1"/>
    <col min="3334" max="3334" width="2.7109375" style="255" customWidth="1"/>
    <col min="3335" max="3335" width="10.42578125" style="255" customWidth="1"/>
    <col min="3336" max="3336" width="5.85546875" style="255" customWidth="1"/>
    <col min="3337" max="3337" width="1.7109375" style="255" customWidth="1"/>
    <col min="3338" max="3338" width="10.7109375" style="255" customWidth="1"/>
    <col min="3339" max="3339" width="1.7109375" style="255" customWidth="1"/>
    <col min="3340" max="3340" width="10.7109375" style="255" customWidth="1"/>
    <col min="3341" max="3341" width="1.7109375" style="255" customWidth="1"/>
    <col min="3342" max="3342" width="10.7109375" style="255" customWidth="1"/>
    <col min="3343" max="3343" width="1.7109375" style="255" customWidth="1"/>
    <col min="3344" max="3344" width="10.7109375" style="255" customWidth="1"/>
    <col min="3345" max="3345" width="1.7109375" style="255" customWidth="1"/>
    <col min="3346" max="3346" width="9.140625" style="255"/>
    <col min="3347" max="3347" width="8.7109375" style="255" customWidth="1"/>
    <col min="3348" max="3348" width="0" style="255" hidden="1" customWidth="1"/>
    <col min="3349" max="3349" width="5.7109375" style="255" customWidth="1"/>
    <col min="3350" max="3584" width="9.140625" style="255"/>
    <col min="3585" max="3586" width="3.28515625" style="255" customWidth="1"/>
    <col min="3587" max="3587" width="4.7109375" style="255" customWidth="1"/>
    <col min="3588" max="3588" width="4.28515625" style="255" customWidth="1"/>
    <col min="3589" max="3589" width="14.28515625" style="255" customWidth="1"/>
    <col min="3590" max="3590" width="2.7109375" style="255" customWidth="1"/>
    <col min="3591" max="3591" width="10.42578125" style="255" customWidth="1"/>
    <col min="3592" max="3592" width="5.85546875" style="255" customWidth="1"/>
    <col min="3593" max="3593" width="1.7109375" style="255" customWidth="1"/>
    <col min="3594" max="3594" width="10.7109375" style="255" customWidth="1"/>
    <col min="3595" max="3595" width="1.7109375" style="255" customWidth="1"/>
    <col min="3596" max="3596" width="10.7109375" style="255" customWidth="1"/>
    <col min="3597" max="3597" width="1.7109375" style="255" customWidth="1"/>
    <col min="3598" max="3598" width="10.7109375" style="255" customWidth="1"/>
    <col min="3599" max="3599" width="1.7109375" style="255" customWidth="1"/>
    <col min="3600" max="3600" width="10.7109375" style="255" customWidth="1"/>
    <col min="3601" max="3601" width="1.7109375" style="255" customWidth="1"/>
    <col min="3602" max="3602" width="9.140625" style="255"/>
    <col min="3603" max="3603" width="8.7109375" style="255" customWidth="1"/>
    <col min="3604" max="3604" width="0" style="255" hidden="1" customWidth="1"/>
    <col min="3605" max="3605" width="5.7109375" style="255" customWidth="1"/>
    <col min="3606" max="3840" width="9.140625" style="255"/>
    <col min="3841" max="3842" width="3.28515625" style="255" customWidth="1"/>
    <col min="3843" max="3843" width="4.7109375" style="255" customWidth="1"/>
    <col min="3844" max="3844" width="4.28515625" style="255" customWidth="1"/>
    <col min="3845" max="3845" width="14.28515625" style="255" customWidth="1"/>
    <col min="3846" max="3846" width="2.7109375" style="255" customWidth="1"/>
    <col min="3847" max="3847" width="10.42578125" style="255" customWidth="1"/>
    <col min="3848" max="3848" width="5.85546875" style="255" customWidth="1"/>
    <col min="3849" max="3849" width="1.7109375" style="255" customWidth="1"/>
    <col min="3850" max="3850" width="10.7109375" style="255" customWidth="1"/>
    <col min="3851" max="3851" width="1.7109375" style="255" customWidth="1"/>
    <col min="3852" max="3852" width="10.7109375" style="255" customWidth="1"/>
    <col min="3853" max="3853" width="1.7109375" style="255" customWidth="1"/>
    <col min="3854" max="3854" width="10.7109375" style="255" customWidth="1"/>
    <col min="3855" max="3855" width="1.7109375" style="255" customWidth="1"/>
    <col min="3856" max="3856" width="10.7109375" style="255" customWidth="1"/>
    <col min="3857" max="3857" width="1.7109375" style="255" customWidth="1"/>
    <col min="3858" max="3858" width="9.140625" style="255"/>
    <col min="3859" max="3859" width="8.7109375" style="255" customWidth="1"/>
    <col min="3860" max="3860" width="0" style="255" hidden="1" customWidth="1"/>
    <col min="3861" max="3861" width="5.7109375" style="255" customWidth="1"/>
    <col min="3862" max="4096" width="9.140625" style="255"/>
    <col min="4097" max="4098" width="3.28515625" style="255" customWidth="1"/>
    <col min="4099" max="4099" width="4.7109375" style="255" customWidth="1"/>
    <col min="4100" max="4100" width="4.28515625" style="255" customWidth="1"/>
    <col min="4101" max="4101" width="14.28515625" style="255" customWidth="1"/>
    <col min="4102" max="4102" width="2.7109375" style="255" customWidth="1"/>
    <col min="4103" max="4103" width="10.42578125" style="255" customWidth="1"/>
    <col min="4104" max="4104" width="5.85546875" style="255" customWidth="1"/>
    <col min="4105" max="4105" width="1.7109375" style="255" customWidth="1"/>
    <col min="4106" max="4106" width="10.7109375" style="255" customWidth="1"/>
    <col min="4107" max="4107" width="1.7109375" style="255" customWidth="1"/>
    <col min="4108" max="4108" width="10.7109375" style="255" customWidth="1"/>
    <col min="4109" max="4109" width="1.7109375" style="255" customWidth="1"/>
    <col min="4110" max="4110" width="10.7109375" style="255" customWidth="1"/>
    <col min="4111" max="4111" width="1.7109375" style="255" customWidth="1"/>
    <col min="4112" max="4112" width="10.7109375" style="255" customWidth="1"/>
    <col min="4113" max="4113" width="1.7109375" style="255" customWidth="1"/>
    <col min="4114" max="4114" width="9.140625" style="255"/>
    <col min="4115" max="4115" width="8.7109375" style="255" customWidth="1"/>
    <col min="4116" max="4116" width="0" style="255" hidden="1" customWidth="1"/>
    <col min="4117" max="4117" width="5.7109375" style="255" customWidth="1"/>
    <col min="4118" max="4352" width="9.140625" style="255"/>
    <col min="4353" max="4354" width="3.28515625" style="255" customWidth="1"/>
    <col min="4355" max="4355" width="4.7109375" style="255" customWidth="1"/>
    <col min="4356" max="4356" width="4.28515625" style="255" customWidth="1"/>
    <col min="4357" max="4357" width="14.28515625" style="255" customWidth="1"/>
    <col min="4358" max="4358" width="2.7109375" style="255" customWidth="1"/>
    <col min="4359" max="4359" width="10.42578125" style="255" customWidth="1"/>
    <col min="4360" max="4360" width="5.85546875" style="255" customWidth="1"/>
    <col min="4361" max="4361" width="1.7109375" style="255" customWidth="1"/>
    <col min="4362" max="4362" width="10.7109375" style="255" customWidth="1"/>
    <col min="4363" max="4363" width="1.7109375" style="255" customWidth="1"/>
    <col min="4364" max="4364" width="10.7109375" style="255" customWidth="1"/>
    <col min="4365" max="4365" width="1.7109375" style="255" customWidth="1"/>
    <col min="4366" max="4366" width="10.7109375" style="255" customWidth="1"/>
    <col min="4367" max="4367" width="1.7109375" style="255" customWidth="1"/>
    <col min="4368" max="4368" width="10.7109375" style="255" customWidth="1"/>
    <col min="4369" max="4369" width="1.7109375" style="255" customWidth="1"/>
    <col min="4370" max="4370" width="9.140625" style="255"/>
    <col min="4371" max="4371" width="8.7109375" style="255" customWidth="1"/>
    <col min="4372" max="4372" width="0" style="255" hidden="1" customWidth="1"/>
    <col min="4373" max="4373" width="5.7109375" style="255" customWidth="1"/>
    <col min="4374" max="4608" width="9.140625" style="255"/>
    <col min="4609" max="4610" width="3.28515625" style="255" customWidth="1"/>
    <col min="4611" max="4611" width="4.7109375" style="255" customWidth="1"/>
    <col min="4612" max="4612" width="4.28515625" style="255" customWidth="1"/>
    <col min="4613" max="4613" width="14.28515625" style="255" customWidth="1"/>
    <col min="4614" max="4614" width="2.7109375" style="255" customWidth="1"/>
    <col min="4615" max="4615" width="10.42578125" style="255" customWidth="1"/>
    <col min="4616" max="4616" width="5.85546875" style="255" customWidth="1"/>
    <col min="4617" max="4617" width="1.7109375" style="255" customWidth="1"/>
    <col min="4618" max="4618" width="10.7109375" style="255" customWidth="1"/>
    <col min="4619" max="4619" width="1.7109375" style="255" customWidth="1"/>
    <col min="4620" max="4620" width="10.7109375" style="255" customWidth="1"/>
    <col min="4621" max="4621" width="1.7109375" style="255" customWidth="1"/>
    <col min="4622" max="4622" width="10.7109375" style="255" customWidth="1"/>
    <col min="4623" max="4623" width="1.7109375" style="255" customWidth="1"/>
    <col min="4624" max="4624" width="10.7109375" style="255" customWidth="1"/>
    <col min="4625" max="4625" width="1.7109375" style="255" customWidth="1"/>
    <col min="4626" max="4626" width="9.140625" style="255"/>
    <col min="4627" max="4627" width="8.7109375" style="255" customWidth="1"/>
    <col min="4628" max="4628" width="0" style="255" hidden="1" customWidth="1"/>
    <col min="4629" max="4629" width="5.7109375" style="255" customWidth="1"/>
    <col min="4630" max="4864" width="9.140625" style="255"/>
    <col min="4865" max="4866" width="3.28515625" style="255" customWidth="1"/>
    <col min="4867" max="4867" width="4.7109375" style="255" customWidth="1"/>
    <col min="4868" max="4868" width="4.28515625" style="255" customWidth="1"/>
    <col min="4869" max="4869" width="14.28515625" style="255" customWidth="1"/>
    <col min="4870" max="4870" width="2.7109375" style="255" customWidth="1"/>
    <col min="4871" max="4871" width="10.42578125" style="255" customWidth="1"/>
    <col min="4872" max="4872" width="5.85546875" style="255" customWidth="1"/>
    <col min="4873" max="4873" width="1.7109375" style="255" customWidth="1"/>
    <col min="4874" max="4874" width="10.7109375" style="255" customWidth="1"/>
    <col min="4875" max="4875" width="1.7109375" style="255" customWidth="1"/>
    <col min="4876" max="4876" width="10.7109375" style="255" customWidth="1"/>
    <col min="4877" max="4877" width="1.7109375" style="255" customWidth="1"/>
    <col min="4878" max="4878" width="10.7109375" style="255" customWidth="1"/>
    <col min="4879" max="4879" width="1.7109375" style="255" customWidth="1"/>
    <col min="4880" max="4880" width="10.7109375" style="255" customWidth="1"/>
    <col min="4881" max="4881" width="1.7109375" style="255" customWidth="1"/>
    <col min="4882" max="4882" width="9.140625" style="255"/>
    <col min="4883" max="4883" width="8.7109375" style="255" customWidth="1"/>
    <col min="4884" max="4884" width="0" style="255" hidden="1" customWidth="1"/>
    <col min="4885" max="4885" width="5.7109375" style="255" customWidth="1"/>
    <col min="4886" max="5120" width="9.140625" style="255"/>
    <col min="5121" max="5122" width="3.28515625" style="255" customWidth="1"/>
    <col min="5123" max="5123" width="4.7109375" style="255" customWidth="1"/>
    <col min="5124" max="5124" width="4.28515625" style="255" customWidth="1"/>
    <col min="5125" max="5125" width="14.28515625" style="255" customWidth="1"/>
    <col min="5126" max="5126" width="2.7109375" style="255" customWidth="1"/>
    <col min="5127" max="5127" width="10.42578125" style="255" customWidth="1"/>
    <col min="5128" max="5128" width="5.85546875" style="255" customWidth="1"/>
    <col min="5129" max="5129" width="1.7109375" style="255" customWidth="1"/>
    <col min="5130" max="5130" width="10.7109375" style="255" customWidth="1"/>
    <col min="5131" max="5131" width="1.7109375" style="255" customWidth="1"/>
    <col min="5132" max="5132" width="10.7109375" style="255" customWidth="1"/>
    <col min="5133" max="5133" width="1.7109375" style="255" customWidth="1"/>
    <col min="5134" max="5134" width="10.7109375" style="255" customWidth="1"/>
    <col min="5135" max="5135" width="1.7109375" style="255" customWidth="1"/>
    <col min="5136" max="5136" width="10.7109375" style="255" customWidth="1"/>
    <col min="5137" max="5137" width="1.7109375" style="255" customWidth="1"/>
    <col min="5138" max="5138" width="9.140625" style="255"/>
    <col min="5139" max="5139" width="8.7109375" style="255" customWidth="1"/>
    <col min="5140" max="5140" width="0" style="255" hidden="1" customWidth="1"/>
    <col min="5141" max="5141" width="5.7109375" style="255" customWidth="1"/>
    <col min="5142" max="5376" width="9.140625" style="255"/>
    <col min="5377" max="5378" width="3.28515625" style="255" customWidth="1"/>
    <col min="5379" max="5379" width="4.7109375" style="255" customWidth="1"/>
    <col min="5380" max="5380" width="4.28515625" style="255" customWidth="1"/>
    <col min="5381" max="5381" width="14.28515625" style="255" customWidth="1"/>
    <col min="5382" max="5382" width="2.7109375" style="255" customWidth="1"/>
    <col min="5383" max="5383" width="10.42578125" style="255" customWidth="1"/>
    <col min="5384" max="5384" width="5.85546875" style="255" customWidth="1"/>
    <col min="5385" max="5385" width="1.7109375" style="255" customWidth="1"/>
    <col min="5386" max="5386" width="10.7109375" style="255" customWidth="1"/>
    <col min="5387" max="5387" width="1.7109375" style="255" customWidth="1"/>
    <col min="5388" max="5388" width="10.7109375" style="255" customWidth="1"/>
    <col min="5389" max="5389" width="1.7109375" style="255" customWidth="1"/>
    <col min="5390" max="5390" width="10.7109375" style="255" customWidth="1"/>
    <col min="5391" max="5391" width="1.7109375" style="255" customWidth="1"/>
    <col min="5392" max="5392" width="10.7109375" style="255" customWidth="1"/>
    <col min="5393" max="5393" width="1.7109375" style="255" customWidth="1"/>
    <col min="5394" max="5394" width="9.140625" style="255"/>
    <col min="5395" max="5395" width="8.7109375" style="255" customWidth="1"/>
    <col min="5396" max="5396" width="0" style="255" hidden="1" customWidth="1"/>
    <col min="5397" max="5397" width="5.7109375" style="255" customWidth="1"/>
    <col min="5398" max="5632" width="9.140625" style="255"/>
    <col min="5633" max="5634" width="3.28515625" style="255" customWidth="1"/>
    <col min="5635" max="5635" width="4.7109375" style="255" customWidth="1"/>
    <col min="5636" max="5636" width="4.28515625" style="255" customWidth="1"/>
    <col min="5637" max="5637" width="14.28515625" style="255" customWidth="1"/>
    <col min="5638" max="5638" width="2.7109375" style="255" customWidth="1"/>
    <col min="5639" max="5639" width="10.42578125" style="255" customWidth="1"/>
    <col min="5640" max="5640" width="5.85546875" style="255" customWidth="1"/>
    <col min="5641" max="5641" width="1.7109375" style="255" customWidth="1"/>
    <col min="5642" max="5642" width="10.7109375" style="255" customWidth="1"/>
    <col min="5643" max="5643" width="1.7109375" style="255" customWidth="1"/>
    <col min="5644" max="5644" width="10.7109375" style="255" customWidth="1"/>
    <col min="5645" max="5645" width="1.7109375" style="255" customWidth="1"/>
    <col min="5646" max="5646" width="10.7109375" style="255" customWidth="1"/>
    <col min="5647" max="5647" width="1.7109375" style="255" customWidth="1"/>
    <col min="5648" max="5648" width="10.7109375" style="255" customWidth="1"/>
    <col min="5649" max="5649" width="1.7109375" style="255" customWidth="1"/>
    <col min="5650" max="5650" width="9.140625" style="255"/>
    <col min="5651" max="5651" width="8.7109375" style="255" customWidth="1"/>
    <col min="5652" max="5652" width="0" style="255" hidden="1" customWidth="1"/>
    <col min="5653" max="5653" width="5.7109375" style="255" customWidth="1"/>
    <col min="5654" max="5888" width="9.140625" style="255"/>
    <col min="5889" max="5890" width="3.28515625" style="255" customWidth="1"/>
    <col min="5891" max="5891" width="4.7109375" style="255" customWidth="1"/>
    <col min="5892" max="5892" width="4.28515625" style="255" customWidth="1"/>
    <col min="5893" max="5893" width="14.28515625" style="255" customWidth="1"/>
    <col min="5894" max="5894" width="2.7109375" style="255" customWidth="1"/>
    <col min="5895" max="5895" width="10.42578125" style="255" customWidth="1"/>
    <col min="5896" max="5896" width="5.85546875" style="255" customWidth="1"/>
    <col min="5897" max="5897" width="1.7109375" style="255" customWidth="1"/>
    <col min="5898" max="5898" width="10.7109375" style="255" customWidth="1"/>
    <col min="5899" max="5899" width="1.7109375" style="255" customWidth="1"/>
    <col min="5900" max="5900" width="10.7109375" style="255" customWidth="1"/>
    <col min="5901" max="5901" width="1.7109375" style="255" customWidth="1"/>
    <col min="5902" max="5902" width="10.7109375" style="255" customWidth="1"/>
    <col min="5903" max="5903" width="1.7109375" style="255" customWidth="1"/>
    <col min="5904" max="5904" width="10.7109375" style="255" customWidth="1"/>
    <col min="5905" max="5905" width="1.7109375" style="255" customWidth="1"/>
    <col min="5906" max="5906" width="9.140625" style="255"/>
    <col min="5907" max="5907" width="8.7109375" style="255" customWidth="1"/>
    <col min="5908" max="5908" width="0" style="255" hidden="1" customWidth="1"/>
    <col min="5909" max="5909" width="5.7109375" style="255" customWidth="1"/>
    <col min="5910" max="6144" width="9.140625" style="255"/>
    <col min="6145" max="6146" width="3.28515625" style="255" customWidth="1"/>
    <col min="6147" max="6147" width="4.7109375" style="255" customWidth="1"/>
    <col min="6148" max="6148" width="4.28515625" style="255" customWidth="1"/>
    <col min="6149" max="6149" width="14.28515625" style="255" customWidth="1"/>
    <col min="6150" max="6150" width="2.7109375" style="255" customWidth="1"/>
    <col min="6151" max="6151" width="10.42578125" style="255" customWidth="1"/>
    <col min="6152" max="6152" width="5.85546875" style="255" customWidth="1"/>
    <col min="6153" max="6153" width="1.7109375" style="255" customWidth="1"/>
    <col min="6154" max="6154" width="10.7109375" style="255" customWidth="1"/>
    <col min="6155" max="6155" width="1.7109375" style="255" customWidth="1"/>
    <col min="6156" max="6156" width="10.7109375" style="255" customWidth="1"/>
    <col min="6157" max="6157" width="1.7109375" style="255" customWidth="1"/>
    <col min="6158" max="6158" width="10.7109375" style="255" customWidth="1"/>
    <col min="6159" max="6159" width="1.7109375" style="255" customWidth="1"/>
    <col min="6160" max="6160" width="10.7109375" style="255" customWidth="1"/>
    <col min="6161" max="6161" width="1.7109375" style="255" customWidth="1"/>
    <col min="6162" max="6162" width="9.140625" style="255"/>
    <col min="6163" max="6163" width="8.7109375" style="255" customWidth="1"/>
    <col min="6164" max="6164" width="0" style="255" hidden="1" customWidth="1"/>
    <col min="6165" max="6165" width="5.7109375" style="255" customWidth="1"/>
    <col min="6166" max="6400" width="9.140625" style="255"/>
    <col min="6401" max="6402" width="3.28515625" style="255" customWidth="1"/>
    <col min="6403" max="6403" width="4.7109375" style="255" customWidth="1"/>
    <col min="6404" max="6404" width="4.28515625" style="255" customWidth="1"/>
    <col min="6405" max="6405" width="14.28515625" style="255" customWidth="1"/>
    <col min="6406" max="6406" width="2.7109375" style="255" customWidth="1"/>
    <col min="6407" max="6407" width="10.42578125" style="255" customWidth="1"/>
    <col min="6408" max="6408" width="5.85546875" style="255" customWidth="1"/>
    <col min="6409" max="6409" width="1.7109375" style="255" customWidth="1"/>
    <col min="6410" max="6410" width="10.7109375" style="255" customWidth="1"/>
    <col min="6411" max="6411" width="1.7109375" style="255" customWidth="1"/>
    <col min="6412" max="6412" width="10.7109375" style="255" customWidth="1"/>
    <col min="6413" max="6413" width="1.7109375" style="255" customWidth="1"/>
    <col min="6414" max="6414" width="10.7109375" style="255" customWidth="1"/>
    <col min="6415" max="6415" width="1.7109375" style="255" customWidth="1"/>
    <col min="6416" max="6416" width="10.7109375" style="255" customWidth="1"/>
    <col min="6417" max="6417" width="1.7109375" style="255" customWidth="1"/>
    <col min="6418" max="6418" width="9.140625" style="255"/>
    <col min="6419" max="6419" width="8.7109375" style="255" customWidth="1"/>
    <col min="6420" max="6420" width="0" style="255" hidden="1" customWidth="1"/>
    <col min="6421" max="6421" width="5.7109375" style="255" customWidth="1"/>
    <col min="6422" max="6656" width="9.140625" style="255"/>
    <col min="6657" max="6658" width="3.28515625" style="255" customWidth="1"/>
    <col min="6659" max="6659" width="4.7109375" style="255" customWidth="1"/>
    <col min="6660" max="6660" width="4.28515625" style="255" customWidth="1"/>
    <col min="6661" max="6661" width="14.28515625" style="255" customWidth="1"/>
    <col min="6662" max="6662" width="2.7109375" style="255" customWidth="1"/>
    <col min="6663" max="6663" width="10.42578125" style="255" customWidth="1"/>
    <col min="6664" max="6664" width="5.85546875" style="255" customWidth="1"/>
    <col min="6665" max="6665" width="1.7109375" style="255" customWidth="1"/>
    <col min="6666" max="6666" width="10.7109375" style="255" customWidth="1"/>
    <col min="6667" max="6667" width="1.7109375" style="255" customWidth="1"/>
    <col min="6668" max="6668" width="10.7109375" style="255" customWidth="1"/>
    <col min="6669" max="6669" width="1.7109375" style="255" customWidth="1"/>
    <col min="6670" max="6670" width="10.7109375" style="255" customWidth="1"/>
    <col min="6671" max="6671" width="1.7109375" style="255" customWidth="1"/>
    <col min="6672" max="6672" width="10.7109375" style="255" customWidth="1"/>
    <col min="6673" max="6673" width="1.7109375" style="255" customWidth="1"/>
    <col min="6674" max="6674" width="9.140625" style="255"/>
    <col min="6675" max="6675" width="8.7109375" style="255" customWidth="1"/>
    <col min="6676" max="6676" width="0" style="255" hidden="1" customWidth="1"/>
    <col min="6677" max="6677" width="5.7109375" style="255" customWidth="1"/>
    <col min="6678" max="6912" width="9.140625" style="255"/>
    <col min="6913" max="6914" width="3.28515625" style="255" customWidth="1"/>
    <col min="6915" max="6915" width="4.7109375" style="255" customWidth="1"/>
    <col min="6916" max="6916" width="4.28515625" style="255" customWidth="1"/>
    <col min="6917" max="6917" width="14.28515625" style="255" customWidth="1"/>
    <col min="6918" max="6918" width="2.7109375" style="255" customWidth="1"/>
    <col min="6919" max="6919" width="10.42578125" style="255" customWidth="1"/>
    <col min="6920" max="6920" width="5.85546875" style="255" customWidth="1"/>
    <col min="6921" max="6921" width="1.7109375" style="255" customWidth="1"/>
    <col min="6922" max="6922" width="10.7109375" style="255" customWidth="1"/>
    <col min="6923" max="6923" width="1.7109375" style="255" customWidth="1"/>
    <col min="6924" max="6924" width="10.7109375" style="255" customWidth="1"/>
    <col min="6925" max="6925" width="1.7109375" style="255" customWidth="1"/>
    <col min="6926" max="6926" width="10.7109375" style="255" customWidth="1"/>
    <col min="6927" max="6927" width="1.7109375" style="255" customWidth="1"/>
    <col min="6928" max="6928" width="10.7109375" style="255" customWidth="1"/>
    <col min="6929" max="6929" width="1.7109375" style="255" customWidth="1"/>
    <col min="6930" max="6930" width="9.140625" style="255"/>
    <col min="6931" max="6931" width="8.7109375" style="255" customWidth="1"/>
    <col min="6932" max="6932" width="0" style="255" hidden="1" customWidth="1"/>
    <col min="6933" max="6933" width="5.7109375" style="255" customWidth="1"/>
    <col min="6934" max="7168" width="9.140625" style="255"/>
    <col min="7169" max="7170" width="3.28515625" style="255" customWidth="1"/>
    <col min="7171" max="7171" width="4.7109375" style="255" customWidth="1"/>
    <col min="7172" max="7172" width="4.28515625" style="255" customWidth="1"/>
    <col min="7173" max="7173" width="14.28515625" style="255" customWidth="1"/>
    <col min="7174" max="7174" width="2.7109375" style="255" customWidth="1"/>
    <col min="7175" max="7175" width="10.42578125" style="255" customWidth="1"/>
    <col min="7176" max="7176" width="5.85546875" style="255" customWidth="1"/>
    <col min="7177" max="7177" width="1.7109375" style="255" customWidth="1"/>
    <col min="7178" max="7178" width="10.7109375" style="255" customWidth="1"/>
    <col min="7179" max="7179" width="1.7109375" style="255" customWidth="1"/>
    <col min="7180" max="7180" width="10.7109375" style="255" customWidth="1"/>
    <col min="7181" max="7181" width="1.7109375" style="255" customWidth="1"/>
    <col min="7182" max="7182" width="10.7109375" style="255" customWidth="1"/>
    <col min="7183" max="7183" width="1.7109375" style="255" customWidth="1"/>
    <col min="7184" max="7184" width="10.7109375" style="255" customWidth="1"/>
    <col min="7185" max="7185" width="1.7109375" style="255" customWidth="1"/>
    <col min="7186" max="7186" width="9.140625" style="255"/>
    <col min="7187" max="7187" width="8.7109375" style="255" customWidth="1"/>
    <col min="7188" max="7188" width="0" style="255" hidden="1" customWidth="1"/>
    <col min="7189" max="7189" width="5.7109375" style="255" customWidth="1"/>
    <col min="7190" max="7424" width="9.140625" style="255"/>
    <col min="7425" max="7426" width="3.28515625" style="255" customWidth="1"/>
    <col min="7427" max="7427" width="4.7109375" style="255" customWidth="1"/>
    <col min="7428" max="7428" width="4.28515625" style="255" customWidth="1"/>
    <col min="7429" max="7429" width="14.28515625" style="255" customWidth="1"/>
    <col min="7430" max="7430" width="2.7109375" style="255" customWidth="1"/>
    <col min="7431" max="7431" width="10.42578125" style="255" customWidth="1"/>
    <col min="7432" max="7432" width="5.85546875" style="255" customWidth="1"/>
    <col min="7433" max="7433" width="1.7109375" style="255" customWidth="1"/>
    <col min="7434" max="7434" width="10.7109375" style="255" customWidth="1"/>
    <col min="7435" max="7435" width="1.7109375" style="255" customWidth="1"/>
    <col min="7436" max="7436" width="10.7109375" style="255" customWidth="1"/>
    <col min="7437" max="7437" width="1.7109375" style="255" customWidth="1"/>
    <col min="7438" max="7438" width="10.7109375" style="255" customWidth="1"/>
    <col min="7439" max="7439" width="1.7109375" style="255" customWidth="1"/>
    <col min="7440" max="7440" width="10.7109375" style="255" customWidth="1"/>
    <col min="7441" max="7441" width="1.7109375" style="255" customWidth="1"/>
    <col min="7442" max="7442" width="9.140625" style="255"/>
    <col min="7443" max="7443" width="8.7109375" style="255" customWidth="1"/>
    <col min="7444" max="7444" width="0" style="255" hidden="1" customWidth="1"/>
    <col min="7445" max="7445" width="5.7109375" style="255" customWidth="1"/>
    <col min="7446" max="7680" width="9.140625" style="255"/>
    <col min="7681" max="7682" width="3.28515625" style="255" customWidth="1"/>
    <col min="7683" max="7683" width="4.7109375" style="255" customWidth="1"/>
    <col min="7684" max="7684" width="4.28515625" style="255" customWidth="1"/>
    <col min="7685" max="7685" width="14.28515625" style="255" customWidth="1"/>
    <col min="7686" max="7686" width="2.7109375" style="255" customWidth="1"/>
    <col min="7687" max="7687" width="10.42578125" style="255" customWidth="1"/>
    <col min="7688" max="7688" width="5.85546875" style="255" customWidth="1"/>
    <col min="7689" max="7689" width="1.7109375" style="255" customWidth="1"/>
    <col min="7690" max="7690" width="10.7109375" style="255" customWidth="1"/>
    <col min="7691" max="7691" width="1.7109375" style="255" customWidth="1"/>
    <col min="7692" max="7692" width="10.7109375" style="255" customWidth="1"/>
    <col min="7693" max="7693" width="1.7109375" style="255" customWidth="1"/>
    <col min="7694" max="7694" width="10.7109375" style="255" customWidth="1"/>
    <col min="7695" max="7695" width="1.7109375" style="255" customWidth="1"/>
    <col min="7696" max="7696" width="10.7109375" style="255" customWidth="1"/>
    <col min="7697" max="7697" width="1.7109375" style="255" customWidth="1"/>
    <col min="7698" max="7698" width="9.140625" style="255"/>
    <col min="7699" max="7699" width="8.7109375" style="255" customWidth="1"/>
    <col min="7700" max="7700" width="0" style="255" hidden="1" customWidth="1"/>
    <col min="7701" max="7701" width="5.7109375" style="255" customWidth="1"/>
    <col min="7702" max="7936" width="9.140625" style="255"/>
    <col min="7937" max="7938" width="3.28515625" style="255" customWidth="1"/>
    <col min="7939" max="7939" width="4.7109375" style="255" customWidth="1"/>
    <col min="7940" max="7940" width="4.28515625" style="255" customWidth="1"/>
    <col min="7941" max="7941" width="14.28515625" style="255" customWidth="1"/>
    <col min="7942" max="7942" width="2.7109375" style="255" customWidth="1"/>
    <col min="7943" max="7943" width="10.42578125" style="255" customWidth="1"/>
    <col min="7944" max="7944" width="5.85546875" style="255" customWidth="1"/>
    <col min="7945" max="7945" width="1.7109375" style="255" customWidth="1"/>
    <col min="7946" max="7946" width="10.7109375" style="255" customWidth="1"/>
    <col min="7947" max="7947" width="1.7109375" style="255" customWidth="1"/>
    <col min="7948" max="7948" width="10.7109375" style="255" customWidth="1"/>
    <col min="7949" max="7949" width="1.7109375" style="255" customWidth="1"/>
    <col min="7950" max="7950" width="10.7109375" style="255" customWidth="1"/>
    <col min="7951" max="7951" width="1.7109375" style="255" customWidth="1"/>
    <col min="7952" max="7952" width="10.7109375" style="255" customWidth="1"/>
    <col min="7953" max="7953" width="1.7109375" style="255" customWidth="1"/>
    <col min="7954" max="7954" width="9.140625" style="255"/>
    <col min="7955" max="7955" width="8.7109375" style="255" customWidth="1"/>
    <col min="7956" max="7956" width="0" style="255" hidden="1" customWidth="1"/>
    <col min="7957" max="7957" width="5.7109375" style="255" customWidth="1"/>
    <col min="7958" max="8192" width="9.140625" style="255"/>
    <col min="8193" max="8194" width="3.28515625" style="255" customWidth="1"/>
    <col min="8195" max="8195" width="4.7109375" style="255" customWidth="1"/>
    <col min="8196" max="8196" width="4.28515625" style="255" customWidth="1"/>
    <col min="8197" max="8197" width="14.28515625" style="255" customWidth="1"/>
    <col min="8198" max="8198" width="2.7109375" style="255" customWidth="1"/>
    <col min="8199" max="8199" width="10.42578125" style="255" customWidth="1"/>
    <col min="8200" max="8200" width="5.85546875" style="255" customWidth="1"/>
    <col min="8201" max="8201" width="1.7109375" style="255" customWidth="1"/>
    <col min="8202" max="8202" width="10.7109375" style="255" customWidth="1"/>
    <col min="8203" max="8203" width="1.7109375" style="255" customWidth="1"/>
    <col min="8204" max="8204" width="10.7109375" style="255" customWidth="1"/>
    <col min="8205" max="8205" width="1.7109375" style="255" customWidth="1"/>
    <col min="8206" max="8206" width="10.7109375" style="255" customWidth="1"/>
    <col min="8207" max="8207" width="1.7109375" style="255" customWidth="1"/>
    <col min="8208" max="8208" width="10.7109375" style="255" customWidth="1"/>
    <col min="8209" max="8209" width="1.7109375" style="255" customWidth="1"/>
    <col min="8210" max="8210" width="9.140625" style="255"/>
    <col min="8211" max="8211" width="8.7109375" style="255" customWidth="1"/>
    <col min="8212" max="8212" width="0" style="255" hidden="1" customWidth="1"/>
    <col min="8213" max="8213" width="5.7109375" style="255" customWidth="1"/>
    <col min="8214" max="8448" width="9.140625" style="255"/>
    <col min="8449" max="8450" width="3.28515625" style="255" customWidth="1"/>
    <col min="8451" max="8451" width="4.7109375" style="255" customWidth="1"/>
    <col min="8452" max="8452" width="4.28515625" style="255" customWidth="1"/>
    <col min="8453" max="8453" width="14.28515625" style="255" customWidth="1"/>
    <col min="8454" max="8454" width="2.7109375" style="255" customWidth="1"/>
    <col min="8455" max="8455" width="10.42578125" style="255" customWidth="1"/>
    <col min="8456" max="8456" width="5.85546875" style="255" customWidth="1"/>
    <col min="8457" max="8457" width="1.7109375" style="255" customWidth="1"/>
    <col min="8458" max="8458" width="10.7109375" style="255" customWidth="1"/>
    <col min="8459" max="8459" width="1.7109375" style="255" customWidth="1"/>
    <col min="8460" max="8460" width="10.7109375" style="255" customWidth="1"/>
    <col min="8461" max="8461" width="1.7109375" style="255" customWidth="1"/>
    <col min="8462" max="8462" width="10.7109375" style="255" customWidth="1"/>
    <col min="8463" max="8463" width="1.7109375" style="255" customWidth="1"/>
    <col min="8464" max="8464" width="10.7109375" style="255" customWidth="1"/>
    <col min="8465" max="8465" width="1.7109375" style="255" customWidth="1"/>
    <col min="8466" max="8466" width="9.140625" style="255"/>
    <col min="8467" max="8467" width="8.7109375" style="255" customWidth="1"/>
    <col min="8468" max="8468" width="0" style="255" hidden="1" customWidth="1"/>
    <col min="8469" max="8469" width="5.7109375" style="255" customWidth="1"/>
    <col min="8470" max="8704" width="9.140625" style="255"/>
    <col min="8705" max="8706" width="3.28515625" style="255" customWidth="1"/>
    <col min="8707" max="8707" width="4.7109375" style="255" customWidth="1"/>
    <col min="8708" max="8708" width="4.28515625" style="255" customWidth="1"/>
    <col min="8709" max="8709" width="14.28515625" style="255" customWidth="1"/>
    <col min="8710" max="8710" width="2.7109375" style="255" customWidth="1"/>
    <col min="8711" max="8711" width="10.42578125" style="255" customWidth="1"/>
    <col min="8712" max="8712" width="5.85546875" style="255" customWidth="1"/>
    <col min="8713" max="8713" width="1.7109375" style="255" customWidth="1"/>
    <col min="8714" max="8714" width="10.7109375" style="255" customWidth="1"/>
    <col min="8715" max="8715" width="1.7109375" style="255" customWidth="1"/>
    <col min="8716" max="8716" width="10.7109375" style="255" customWidth="1"/>
    <col min="8717" max="8717" width="1.7109375" style="255" customWidth="1"/>
    <col min="8718" max="8718" width="10.7109375" style="255" customWidth="1"/>
    <col min="8719" max="8719" width="1.7109375" style="255" customWidth="1"/>
    <col min="8720" max="8720" width="10.7109375" style="255" customWidth="1"/>
    <col min="8721" max="8721" width="1.7109375" style="255" customWidth="1"/>
    <col min="8722" max="8722" width="9.140625" style="255"/>
    <col min="8723" max="8723" width="8.7109375" style="255" customWidth="1"/>
    <col min="8724" max="8724" width="0" style="255" hidden="1" customWidth="1"/>
    <col min="8725" max="8725" width="5.7109375" style="255" customWidth="1"/>
    <col min="8726" max="8960" width="9.140625" style="255"/>
    <col min="8961" max="8962" width="3.28515625" style="255" customWidth="1"/>
    <col min="8963" max="8963" width="4.7109375" style="255" customWidth="1"/>
    <col min="8964" max="8964" width="4.28515625" style="255" customWidth="1"/>
    <col min="8965" max="8965" width="14.28515625" style="255" customWidth="1"/>
    <col min="8966" max="8966" width="2.7109375" style="255" customWidth="1"/>
    <col min="8967" max="8967" width="10.42578125" style="255" customWidth="1"/>
    <col min="8968" max="8968" width="5.85546875" style="255" customWidth="1"/>
    <col min="8969" max="8969" width="1.7109375" style="255" customWidth="1"/>
    <col min="8970" max="8970" width="10.7109375" style="255" customWidth="1"/>
    <col min="8971" max="8971" width="1.7109375" style="255" customWidth="1"/>
    <col min="8972" max="8972" width="10.7109375" style="255" customWidth="1"/>
    <col min="8973" max="8973" width="1.7109375" style="255" customWidth="1"/>
    <col min="8974" max="8974" width="10.7109375" style="255" customWidth="1"/>
    <col min="8975" max="8975" width="1.7109375" style="255" customWidth="1"/>
    <col min="8976" max="8976" width="10.7109375" style="255" customWidth="1"/>
    <col min="8977" max="8977" width="1.7109375" style="255" customWidth="1"/>
    <col min="8978" max="8978" width="9.140625" style="255"/>
    <col min="8979" max="8979" width="8.7109375" style="255" customWidth="1"/>
    <col min="8980" max="8980" width="0" style="255" hidden="1" customWidth="1"/>
    <col min="8981" max="8981" width="5.7109375" style="255" customWidth="1"/>
    <col min="8982" max="9216" width="9.140625" style="255"/>
    <col min="9217" max="9218" width="3.28515625" style="255" customWidth="1"/>
    <col min="9219" max="9219" width="4.7109375" style="255" customWidth="1"/>
    <col min="9220" max="9220" width="4.28515625" style="255" customWidth="1"/>
    <col min="9221" max="9221" width="14.28515625" style="255" customWidth="1"/>
    <col min="9222" max="9222" width="2.7109375" style="255" customWidth="1"/>
    <col min="9223" max="9223" width="10.42578125" style="255" customWidth="1"/>
    <col min="9224" max="9224" width="5.85546875" style="255" customWidth="1"/>
    <col min="9225" max="9225" width="1.7109375" style="255" customWidth="1"/>
    <col min="9226" max="9226" width="10.7109375" style="255" customWidth="1"/>
    <col min="9227" max="9227" width="1.7109375" style="255" customWidth="1"/>
    <col min="9228" max="9228" width="10.7109375" style="255" customWidth="1"/>
    <col min="9229" max="9229" width="1.7109375" style="255" customWidth="1"/>
    <col min="9230" max="9230" width="10.7109375" style="255" customWidth="1"/>
    <col min="9231" max="9231" width="1.7109375" style="255" customWidth="1"/>
    <col min="9232" max="9232" width="10.7109375" style="255" customWidth="1"/>
    <col min="9233" max="9233" width="1.7109375" style="255" customWidth="1"/>
    <col min="9234" max="9234" width="9.140625" style="255"/>
    <col min="9235" max="9235" width="8.7109375" style="255" customWidth="1"/>
    <col min="9236" max="9236" width="0" style="255" hidden="1" customWidth="1"/>
    <col min="9237" max="9237" width="5.7109375" style="255" customWidth="1"/>
    <col min="9238" max="9472" width="9.140625" style="255"/>
    <col min="9473" max="9474" width="3.28515625" style="255" customWidth="1"/>
    <col min="9475" max="9475" width="4.7109375" style="255" customWidth="1"/>
    <col min="9476" max="9476" width="4.28515625" style="255" customWidth="1"/>
    <col min="9477" max="9477" width="14.28515625" style="255" customWidth="1"/>
    <col min="9478" max="9478" width="2.7109375" style="255" customWidth="1"/>
    <col min="9479" max="9479" width="10.42578125" style="255" customWidth="1"/>
    <col min="9480" max="9480" width="5.85546875" style="255" customWidth="1"/>
    <col min="9481" max="9481" width="1.7109375" style="255" customWidth="1"/>
    <col min="9482" max="9482" width="10.7109375" style="255" customWidth="1"/>
    <col min="9483" max="9483" width="1.7109375" style="255" customWidth="1"/>
    <col min="9484" max="9484" width="10.7109375" style="255" customWidth="1"/>
    <col min="9485" max="9485" width="1.7109375" style="255" customWidth="1"/>
    <col min="9486" max="9486" width="10.7109375" style="255" customWidth="1"/>
    <col min="9487" max="9487" width="1.7109375" style="255" customWidth="1"/>
    <col min="9488" max="9488" width="10.7109375" style="255" customWidth="1"/>
    <col min="9489" max="9489" width="1.7109375" style="255" customWidth="1"/>
    <col min="9490" max="9490" width="9.140625" style="255"/>
    <col min="9491" max="9491" width="8.7109375" style="255" customWidth="1"/>
    <col min="9492" max="9492" width="0" style="255" hidden="1" customWidth="1"/>
    <col min="9493" max="9493" width="5.7109375" style="255" customWidth="1"/>
    <col min="9494" max="9728" width="9.140625" style="255"/>
    <col min="9729" max="9730" width="3.28515625" style="255" customWidth="1"/>
    <col min="9731" max="9731" width="4.7109375" style="255" customWidth="1"/>
    <col min="9732" max="9732" width="4.28515625" style="255" customWidth="1"/>
    <col min="9733" max="9733" width="14.28515625" style="255" customWidth="1"/>
    <col min="9734" max="9734" width="2.7109375" style="255" customWidth="1"/>
    <col min="9735" max="9735" width="10.42578125" style="255" customWidth="1"/>
    <col min="9736" max="9736" width="5.85546875" style="255" customWidth="1"/>
    <col min="9737" max="9737" width="1.7109375" style="255" customWidth="1"/>
    <col min="9738" max="9738" width="10.7109375" style="255" customWidth="1"/>
    <col min="9739" max="9739" width="1.7109375" style="255" customWidth="1"/>
    <col min="9740" max="9740" width="10.7109375" style="255" customWidth="1"/>
    <col min="9741" max="9741" width="1.7109375" style="255" customWidth="1"/>
    <col min="9742" max="9742" width="10.7109375" style="255" customWidth="1"/>
    <col min="9743" max="9743" width="1.7109375" style="255" customWidth="1"/>
    <col min="9744" max="9744" width="10.7109375" style="255" customWidth="1"/>
    <col min="9745" max="9745" width="1.7109375" style="255" customWidth="1"/>
    <col min="9746" max="9746" width="9.140625" style="255"/>
    <col min="9747" max="9747" width="8.7109375" style="255" customWidth="1"/>
    <col min="9748" max="9748" width="0" style="255" hidden="1" customWidth="1"/>
    <col min="9749" max="9749" width="5.7109375" style="255" customWidth="1"/>
    <col min="9750" max="9984" width="9.140625" style="255"/>
    <col min="9985" max="9986" width="3.28515625" style="255" customWidth="1"/>
    <col min="9987" max="9987" width="4.7109375" style="255" customWidth="1"/>
    <col min="9988" max="9988" width="4.28515625" style="255" customWidth="1"/>
    <col min="9989" max="9989" width="14.28515625" style="255" customWidth="1"/>
    <col min="9990" max="9990" width="2.7109375" style="255" customWidth="1"/>
    <col min="9991" max="9991" width="10.42578125" style="255" customWidth="1"/>
    <col min="9992" max="9992" width="5.85546875" style="255" customWidth="1"/>
    <col min="9993" max="9993" width="1.7109375" style="255" customWidth="1"/>
    <col min="9994" max="9994" width="10.7109375" style="255" customWidth="1"/>
    <col min="9995" max="9995" width="1.7109375" style="255" customWidth="1"/>
    <col min="9996" max="9996" width="10.7109375" style="255" customWidth="1"/>
    <col min="9997" max="9997" width="1.7109375" style="255" customWidth="1"/>
    <col min="9998" max="9998" width="10.7109375" style="255" customWidth="1"/>
    <col min="9999" max="9999" width="1.7109375" style="255" customWidth="1"/>
    <col min="10000" max="10000" width="10.7109375" style="255" customWidth="1"/>
    <col min="10001" max="10001" width="1.7109375" style="255" customWidth="1"/>
    <col min="10002" max="10002" width="9.140625" style="255"/>
    <col min="10003" max="10003" width="8.7109375" style="255" customWidth="1"/>
    <col min="10004" max="10004" width="0" style="255" hidden="1" customWidth="1"/>
    <col min="10005" max="10005" width="5.7109375" style="255" customWidth="1"/>
    <col min="10006" max="10240" width="9.140625" style="255"/>
    <col min="10241" max="10242" width="3.28515625" style="255" customWidth="1"/>
    <col min="10243" max="10243" width="4.7109375" style="255" customWidth="1"/>
    <col min="10244" max="10244" width="4.28515625" style="255" customWidth="1"/>
    <col min="10245" max="10245" width="14.28515625" style="255" customWidth="1"/>
    <col min="10246" max="10246" width="2.7109375" style="255" customWidth="1"/>
    <col min="10247" max="10247" width="10.42578125" style="255" customWidth="1"/>
    <col min="10248" max="10248" width="5.85546875" style="255" customWidth="1"/>
    <col min="10249" max="10249" width="1.7109375" style="255" customWidth="1"/>
    <col min="10250" max="10250" width="10.7109375" style="255" customWidth="1"/>
    <col min="10251" max="10251" width="1.7109375" style="255" customWidth="1"/>
    <col min="10252" max="10252" width="10.7109375" style="255" customWidth="1"/>
    <col min="10253" max="10253" width="1.7109375" style="255" customWidth="1"/>
    <col min="10254" max="10254" width="10.7109375" style="255" customWidth="1"/>
    <col min="10255" max="10255" width="1.7109375" style="255" customWidth="1"/>
    <col min="10256" max="10256" width="10.7109375" style="255" customWidth="1"/>
    <col min="10257" max="10257" width="1.7109375" style="255" customWidth="1"/>
    <col min="10258" max="10258" width="9.140625" style="255"/>
    <col min="10259" max="10259" width="8.7109375" style="255" customWidth="1"/>
    <col min="10260" max="10260" width="0" style="255" hidden="1" customWidth="1"/>
    <col min="10261" max="10261" width="5.7109375" style="255" customWidth="1"/>
    <col min="10262" max="10496" width="9.140625" style="255"/>
    <col min="10497" max="10498" width="3.28515625" style="255" customWidth="1"/>
    <col min="10499" max="10499" width="4.7109375" style="255" customWidth="1"/>
    <col min="10500" max="10500" width="4.28515625" style="255" customWidth="1"/>
    <col min="10501" max="10501" width="14.28515625" style="255" customWidth="1"/>
    <col min="10502" max="10502" width="2.7109375" style="255" customWidth="1"/>
    <col min="10503" max="10503" width="10.42578125" style="255" customWidth="1"/>
    <col min="10504" max="10504" width="5.85546875" style="255" customWidth="1"/>
    <col min="10505" max="10505" width="1.7109375" style="255" customWidth="1"/>
    <col min="10506" max="10506" width="10.7109375" style="255" customWidth="1"/>
    <col min="10507" max="10507" width="1.7109375" style="255" customWidth="1"/>
    <col min="10508" max="10508" width="10.7109375" style="255" customWidth="1"/>
    <col min="10509" max="10509" width="1.7109375" style="255" customWidth="1"/>
    <col min="10510" max="10510" width="10.7109375" style="255" customWidth="1"/>
    <col min="10511" max="10511" width="1.7109375" style="255" customWidth="1"/>
    <col min="10512" max="10512" width="10.7109375" style="255" customWidth="1"/>
    <col min="10513" max="10513" width="1.7109375" style="255" customWidth="1"/>
    <col min="10514" max="10514" width="9.140625" style="255"/>
    <col min="10515" max="10515" width="8.7109375" style="255" customWidth="1"/>
    <col min="10516" max="10516" width="0" style="255" hidden="1" customWidth="1"/>
    <col min="10517" max="10517" width="5.7109375" style="255" customWidth="1"/>
    <col min="10518" max="10752" width="9.140625" style="255"/>
    <col min="10753" max="10754" width="3.28515625" style="255" customWidth="1"/>
    <col min="10755" max="10755" width="4.7109375" style="255" customWidth="1"/>
    <col min="10756" max="10756" width="4.28515625" style="255" customWidth="1"/>
    <col min="10757" max="10757" width="14.28515625" style="255" customWidth="1"/>
    <col min="10758" max="10758" width="2.7109375" style="255" customWidth="1"/>
    <col min="10759" max="10759" width="10.42578125" style="255" customWidth="1"/>
    <col min="10760" max="10760" width="5.85546875" style="255" customWidth="1"/>
    <col min="10761" max="10761" width="1.7109375" style="255" customWidth="1"/>
    <col min="10762" max="10762" width="10.7109375" style="255" customWidth="1"/>
    <col min="10763" max="10763" width="1.7109375" style="255" customWidth="1"/>
    <col min="10764" max="10764" width="10.7109375" style="255" customWidth="1"/>
    <col min="10765" max="10765" width="1.7109375" style="255" customWidth="1"/>
    <col min="10766" max="10766" width="10.7109375" style="255" customWidth="1"/>
    <col min="10767" max="10767" width="1.7109375" style="255" customWidth="1"/>
    <col min="10768" max="10768" width="10.7109375" style="255" customWidth="1"/>
    <col min="10769" max="10769" width="1.7109375" style="255" customWidth="1"/>
    <col min="10770" max="10770" width="9.140625" style="255"/>
    <col min="10771" max="10771" width="8.7109375" style="255" customWidth="1"/>
    <col min="10772" max="10772" width="0" style="255" hidden="1" customWidth="1"/>
    <col min="10773" max="10773" width="5.7109375" style="255" customWidth="1"/>
    <col min="10774" max="11008" width="9.140625" style="255"/>
    <col min="11009" max="11010" width="3.28515625" style="255" customWidth="1"/>
    <col min="11011" max="11011" width="4.7109375" style="255" customWidth="1"/>
    <col min="11012" max="11012" width="4.28515625" style="255" customWidth="1"/>
    <col min="11013" max="11013" width="14.28515625" style="255" customWidth="1"/>
    <col min="11014" max="11014" width="2.7109375" style="255" customWidth="1"/>
    <col min="11015" max="11015" width="10.42578125" style="255" customWidth="1"/>
    <col min="11016" max="11016" width="5.85546875" style="255" customWidth="1"/>
    <col min="11017" max="11017" width="1.7109375" style="255" customWidth="1"/>
    <col min="11018" max="11018" width="10.7109375" style="255" customWidth="1"/>
    <col min="11019" max="11019" width="1.7109375" style="255" customWidth="1"/>
    <col min="11020" max="11020" width="10.7109375" style="255" customWidth="1"/>
    <col min="11021" max="11021" width="1.7109375" style="255" customWidth="1"/>
    <col min="11022" max="11022" width="10.7109375" style="255" customWidth="1"/>
    <col min="11023" max="11023" width="1.7109375" style="255" customWidth="1"/>
    <col min="11024" max="11024" width="10.7109375" style="255" customWidth="1"/>
    <col min="11025" max="11025" width="1.7109375" style="255" customWidth="1"/>
    <col min="11026" max="11026" width="9.140625" style="255"/>
    <col min="11027" max="11027" width="8.7109375" style="255" customWidth="1"/>
    <col min="11028" max="11028" width="0" style="255" hidden="1" customWidth="1"/>
    <col min="11029" max="11029" width="5.7109375" style="255" customWidth="1"/>
    <col min="11030" max="11264" width="9.140625" style="255"/>
    <col min="11265" max="11266" width="3.28515625" style="255" customWidth="1"/>
    <col min="11267" max="11267" width="4.7109375" style="255" customWidth="1"/>
    <col min="11268" max="11268" width="4.28515625" style="255" customWidth="1"/>
    <col min="11269" max="11269" width="14.28515625" style="255" customWidth="1"/>
    <col min="11270" max="11270" width="2.7109375" style="255" customWidth="1"/>
    <col min="11271" max="11271" width="10.42578125" style="255" customWidth="1"/>
    <col min="11272" max="11272" width="5.85546875" style="255" customWidth="1"/>
    <col min="11273" max="11273" width="1.7109375" style="255" customWidth="1"/>
    <col min="11274" max="11274" width="10.7109375" style="255" customWidth="1"/>
    <col min="11275" max="11275" width="1.7109375" style="255" customWidth="1"/>
    <col min="11276" max="11276" width="10.7109375" style="255" customWidth="1"/>
    <col min="11277" max="11277" width="1.7109375" style="255" customWidth="1"/>
    <col min="11278" max="11278" width="10.7109375" style="255" customWidth="1"/>
    <col min="11279" max="11279" width="1.7109375" style="255" customWidth="1"/>
    <col min="11280" max="11280" width="10.7109375" style="255" customWidth="1"/>
    <col min="11281" max="11281" width="1.7109375" style="255" customWidth="1"/>
    <col min="11282" max="11282" width="9.140625" style="255"/>
    <col min="11283" max="11283" width="8.7109375" style="255" customWidth="1"/>
    <col min="11284" max="11284" width="0" style="255" hidden="1" customWidth="1"/>
    <col min="11285" max="11285" width="5.7109375" style="255" customWidth="1"/>
    <col min="11286" max="11520" width="9.140625" style="255"/>
    <col min="11521" max="11522" width="3.28515625" style="255" customWidth="1"/>
    <col min="11523" max="11523" width="4.7109375" style="255" customWidth="1"/>
    <col min="11524" max="11524" width="4.28515625" style="255" customWidth="1"/>
    <col min="11525" max="11525" width="14.28515625" style="255" customWidth="1"/>
    <col min="11526" max="11526" width="2.7109375" style="255" customWidth="1"/>
    <col min="11527" max="11527" width="10.42578125" style="255" customWidth="1"/>
    <col min="11528" max="11528" width="5.85546875" style="255" customWidth="1"/>
    <col min="11529" max="11529" width="1.7109375" style="255" customWidth="1"/>
    <col min="11530" max="11530" width="10.7109375" style="255" customWidth="1"/>
    <col min="11531" max="11531" width="1.7109375" style="255" customWidth="1"/>
    <col min="11532" max="11532" width="10.7109375" style="255" customWidth="1"/>
    <col min="11533" max="11533" width="1.7109375" style="255" customWidth="1"/>
    <col min="11534" max="11534" width="10.7109375" style="255" customWidth="1"/>
    <col min="11535" max="11535" width="1.7109375" style="255" customWidth="1"/>
    <col min="11536" max="11536" width="10.7109375" style="255" customWidth="1"/>
    <col min="11537" max="11537" width="1.7109375" style="255" customWidth="1"/>
    <col min="11538" max="11538" width="9.140625" style="255"/>
    <col min="11539" max="11539" width="8.7109375" style="255" customWidth="1"/>
    <col min="11540" max="11540" width="0" style="255" hidden="1" customWidth="1"/>
    <col min="11541" max="11541" width="5.7109375" style="255" customWidth="1"/>
    <col min="11542" max="11776" width="9.140625" style="255"/>
    <col min="11777" max="11778" width="3.28515625" style="255" customWidth="1"/>
    <col min="11779" max="11779" width="4.7109375" style="255" customWidth="1"/>
    <col min="11780" max="11780" width="4.28515625" style="255" customWidth="1"/>
    <col min="11781" max="11781" width="14.28515625" style="255" customWidth="1"/>
    <col min="11782" max="11782" width="2.7109375" style="255" customWidth="1"/>
    <col min="11783" max="11783" width="10.42578125" style="255" customWidth="1"/>
    <col min="11784" max="11784" width="5.85546875" style="255" customWidth="1"/>
    <col min="11785" max="11785" width="1.7109375" style="255" customWidth="1"/>
    <col min="11786" max="11786" width="10.7109375" style="255" customWidth="1"/>
    <col min="11787" max="11787" width="1.7109375" style="255" customWidth="1"/>
    <col min="11788" max="11788" width="10.7109375" style="255" customWidth="1"/>
    <col min="11789" max="11789" width="1.7109375" style="255" customWidth="1"/>
    <col min="11790" max="11790" width="10.7109375" style="255" customWidth="1"/>
    <col min="11791" max="11791" width="1.7109375" style="255" customWidth="1"/>
    <col min="11792" max="11792" width="10.7109375" style="255" customWidth="1"/>
    <col min="11793" max="11793" width="1.7109375" style="255" customWidth="1"/>
    <col min="11794" max="11794" width="9.140625" style="255"/>
    <col min="11795" max="11795" width="8.7109375" style="255" customWidth="1"/>
    <col min="11796" max="11796" width="0" style="255" hidden="1" customWidth="1"/>
    <col min="11797" max="11797" width="5.7109375" style="255" customWidth="1"/>
    <col min="11798" max="12032" width="9.140625" style="255"/>
    <col min="12033" max="12034" width="3.28515625" style="255" customWidth="1"/>
    <col min="12035" max="12035" width="4.7109375" style="255" customWidth="1"/>
    <col min="12036" max="12036" width="4.28515625" style="255" customWidth="1"/>
    <col min="12037" max="12037" width="14.28515625" style="255" customWidth="1"/>
    <col min="12038" max="12038" width="2.7109375" style="255" customWidth="1"/>
    <col min="12039" max="12039" width="10.42578125" style="255" customWidth="1"/>
    <col min="12040" max="12040" width="5.85546875" style="255" customWidth="1"/>
    <col min="12041" max="12041" width="1.7109375" style="255" customWidth="1"/>
    <col min="12042" max="12042" width="10.7109375" style="255" customWidth="1"/>
    <col min="12043" max="12043" width="1.7109375" style="255" customWidth="1"/>
    <col min="12044" max="12044" width="10.7109375" style="255" customWidth="1"/>
    <col min="12045" max="12045" width="1.7109375" style="255" customWidth="1"/>
    <col min="12046" max="12046" width="10.7109375" style="255" customWidth="1"/>
    <col min="12047" max="12047" width="1.7109375" style="255" customWidth="1"/>
    <col min="12048" max="12048" width="10.7109375" style="255" customWidth="1"/>
    <col min="12049" max="12049" width="1.7109375" style="255" customWidth="1"/>
    <col min="12050" max="12050" width="9.140625" style="255"/>
    <col min="12051" max="12051" width="8.7109375" style="255" customWidth="1"/>
    <col min="12052" max="12052" width="0" style="255" hidden="1" customWidth="1"/>
    <col min="12053" max="12053" width="5.7109375" style="255" customWidth="1"/>
    <col min="12054" max="12288" width="9.140625" style="255"/>
    <col min="12289" max="12290" width="3.28515625" style="255" customWidth="1"/>
    <col min="12291" max="12291" width="4.7109375" style="255" customWidth="1"/>
    <col min="12292" max="12292" width="4.28515625" style="255" customWidth="1"/>
    <col min="12293" max="12293" width="14.28515625" style="255" customWidth="1"/>
    <col min="12294" max="12294" width="2.7109375" style="255" customWidth="1"/>
    <col min="12295" max="12295" width="10.42578125" style="255" customWidth="1"/>
    <col min="12296" max="12296" width="5.85546875" style="255" customWidth="1"/>
    <col min="12297" max="12297" width="1.7109375" style="255" customWidth="1"/>
    <col min="12298" max="12298" width="10.7109375" style="255" customWidth="1"/>
    <col min="12299" max="12299" width="1.7109375" style="255" customWidth="1"/>
    <col min="12300" max="12300" width="10.7109375" style="255" customWidth="1"/>
    <col min="12301" max="12301" width="1.7109375" style="255" customWidth="1"/>
    <col min="12302" max="12302" width="10.7109375" style="255" customWidth="1"/>
    <col min="12303" max="12303" width="1.7109375" style="255" customWidth="1"/>
    <col min="12304" max="12304" width="10.7109375" style="255" customWidth="1"/>
    <col min="12305" max="12305" width="1.7109375" style="255" customWidth="1"/>
    <col min="12306" max="12306" width="9.140625" style="255"/>
    <col min="12307" max="12307" width="8.7109375" style="255" customWidth="1"/>
    <col min="12308" max="12308" width="0" style="255" hidden="1" customWidth="1"/>
    <col min="12309" max="12309" width="5.7109375" style="255" customWidth="1"/>
    <col min="12310" max="12544" width="9.140625" style="255"/>
    <col min="12545" max="12546" width="3.28515625" style="255" customWidth="1"/>
    <col min="12547" max="12547" width="4.7109375" style="255" customWidth="1"/>
    <col min="12548" max="12548" width="4.28515625" style="255" customWidth="1"/>
    <col min="12549" max="12549" width="14.28515625" style="255" customWidth="1"/>
    <col min="12550" max="12550" width="2.7109375" style="255" customWidth="1"/>
    <col min="12551" max="12551" width="10.42578125" style="255" customWidth="1"/>
    <col min="12552" max="12552" width="5.85546875" style="255" customWidth="1"/>
    <col min="12553" max="12553" width="1.7109375" style="255" customWidth="1"/>
    <col min="12554" max="12554" width="10.7109375" style="255" customWidth="1"/>
    <col min="12555" max="12555" width="1.7109375" style="255" customWidth="1"/>
    <col min="12556" max="12556" width="10.7109375" style="255" customWidth="1"/>
    <col min="12557" max="12557" width="1.7109375" style="255" customWidth="1"/>
    <col min="12558" max="12558" width="10.7109375" style="255" customWidth="1"/>
    <col min="12559" max="12559" width="1.7109375" style="255" customWidth="1"/>
    <col min="12560" max="12560" width="10.7109375" style="255" customWidth="1"/>
    <col min="12561" max="12561" width="1.7109375" style="255" customWidth="1"/>
    <col min="12562" max="12562" width="9.140625" style="255"/>
    <col min="12563" max="12563" width="8.7109375" style="255" customWidth="1"/>
    <col min="12564" max="12564" width="0" style="255" hidden="1" customWidth="1"/>
    <col min="12565" max="12565" width="5.7109375" style="255" customWidth="1"/>
    <col min="12566" max="12800" width="9.140625" style="255"/>
    <col min="12801" max="12802" width="3.28515625" style="255" customWidth="1"/>
    <col min="12803" max="12803" width="4.7109375" style="255" customWidth="1"/>
    <col min="12804" max="12804" width="4.28515625" style="255" customWidth="1"/>
    <col min="12805" max="12805" width="14.28515625" style="255" customWidth="1"/>
    <col min="12806" max="12806" width="2.7109375" style="255" customWidth="1"/>
    <col min="12807" max="12807" width="10.42578125" style="255" customWidth="1"/>
    <col min="12808" max="12808" width="5.85546875" style="255" customWidth="1"/>
    <col min="12809" max="12809" width="1.7109375" style="255" customWidth="1"/>
    <col min="12810" max="12810" width="10.7109375" style="255" customWidth="1"/>
    <col min="12811" max="12811" width="1.7109375" style="255" customWidth="1"/>
    <col min="12812" max="12812" width="10.7109375" style="255" customWidth="1"/>
    <col min="12813" max="12813" width="1.7109375" style="255" customWidth="1"/>
    <col min="12814" max="12814" width="10.7109375" style="255" customWidth="1"/>
    <col min="12815" max="12815" width="1.7109375" style="255" customWidth="1"/>
    <col min="12816" max="12816" width="10.7109375" style="255" customWidth="1"/>
    <col min="12817" max="12817" width="1.7109375" style="255" customWidth="1"/>
    <col min="12818" max="12818" width="9.140625" style="255"/>
    <col min="12819" max="12819" width="8.7109375" style="255" customWidth="1"/>
    <col min="12820" max="12820" width="0" style="255" hidden="1" customWidth="1"/>
    <col min="12821" max="12821" width="5.7109375" style="255" customWidth="1"/>
    <col min="12822" max="13056" width="9.140625" style="255"/>
    <col min="13057" max="13058" width="3.28515625" style="255" customWidth="1"/>
    <col min="13059" max="13059" width="4.7109375" style="255" customWidth="1"/>
    <col min="13060" max="13060" width="4.28515625" style="255" customWidth="1"/>
    <col min="13061" max="13061" width="14.28515625" style="255" customWidth="1"/>
    <col min="13062" max="13062" width="2.7109375" style="255" customWidth="1"/>
    <col min="13063" max="13063" width="10.42578125" style="255" customWidth="1"/>
    <col min="13064" max="13064" width="5.85546875" style="255" customWidth="1"/>
    <col min="13065" max="13065" width="1.7109375" style="255" customWidth="1"/>
    <col min="13066" max="13066" width="10.7109375" style="255" customWidth="1"/>
    <col min="13067" max="13067" width="1.7109375" style="255" customWidth="1"/>
    <col min="13068" max="13068" width="10.7109375" style="255" customWidth="1"/>
    <col min="13069" max="13069" width="1.7109375" style="255" customWidth="1"/>
    <col min="13070" max="13070" width="10.7109375" style="255" customWidth="1"/>
    <col min="13071" max="13071" width="1.7109375" style="255" customWidth="1"/>
    <col min="13072" max="13072" width="10.7109375" style="255" customWidth="1"/>
    <col min="13073" max="13073" width="1.7109375" style="255" customWidth="1"/>
    <col min="13074" max="13074" width="9.140625" style="255"/>
    <col min="13075" max="13075" width="8.7109375" style="255" customWidth="1"/>
    <col min="13076" max="13076" width="0" style="255" hidden="1" customWidth="1"/>
    <col min="13077" max="13077" width="5.7109375" style="255" customWidth="1"/>
    <col min="13078" max="13312" width="9.140625" style="255"/>
    <col min="13313" max="13314" width="3.28515625" style="255" customWidth="1"/>
    <col min="13315" max="13315" width="4.7109375" style="255" customWidth="1"/>
    <col min="13316" max="13316" width="4.28515625" style="255" customWidth="1"/>
    <col min="13317" max="13317" width="14.28515625" style="255" customWidth="1"/>
    <col min="13318" max="13318" width="2.7109375" style="255" customWidth="1"/>
    <col min="13319" max="13319" width="10.42578125" style="255" customWidth="1"/>
    <col min="13320" max="13320" width="5.85546875" style="255" customWidth="1"/>
    <col min="13321" max="13321" width="1.7109375" style="255" customWidth="1"/>
    <col min="13322" max="13322" width="10.7109375" style="255" customWidth="1"/>
    <col min="13323" max="13323" width="1.7109375" style="255" customWidth="1"/>
    <col min="13324" max="13324" width="10.7109375" style="255" customWidth="1"/>
    <col min="13325" max="13325" width="1.7109375" style="255" customWidth="1"/>
    <col min="13326" max="13326" width="10.7109375" style="255" customWidth="1"/>
    <col min="13327" max="13327" width="1.7109375" style="255" customWidth="1"/>
    <col min="13328" max="13328" width="10.7109375" style="255" customWidth="1"/>
    <col min="13329" max="13329" width="1.7109375" style="255" customWidth="1"/>
    <col min="13330" max="13330" width="9.140625" style="255"/>
    <col min="13331" max="13331" width="8.7109375" style="255" customWidth="1"/>
    <col min="13332" max="13332" width="0" style="255" hidden="1" customWidth="1"/>
    <col min="13333" max="13333" width="5.7109375" style="255" customWidth="1"/>
    <col min="13334" max="13568" width="9.140625" style="255"/>
    <col min="13569" max="13570" width="3.28515625" style="255" customWidth="1"/>
    <col min="13571" max="13571" width="4.7109375" style="255" customWidth="1"/>
    <col min="13572" max="13572" width="4.28515625" style="255" customWidth="1"/>
    <col min="13573" max="13573" width="14.28515625" style="255" customWidth="1"/>
    <col min="13574" max="13574" width="2.7109375" style="255" customWidth="1"/>
    <col min="13575" max="13575" width="10.42578125" style="255" customWidth="1"/>
    <col min="13576" max="13576" width="5.85546875" style="255" customWidth="1"/>
    <col min="13577" max="13577" width="1.7109375" style="255" customWidth="1"/>
    <col min="13578" max="13578" width="10.7109375" style="255" customWidth="1"/>
    <col min="13579" max="13579" width="1.7109375" style="255" customWidth="1"/>
    <col min="13580" max="13580" width="10.7109375" style="255" customWidth="1"/>
    <col min="13581" max="13581" width="1.7109375" style="255" customWidth="1"/>
    <col min="13582" max="13582" width="10.7109375" style="255" customWidth="1"/>
    <col min="13583" max="13583" width="1.7109375" style="255" customWidth="1"/>
    <col min="13584" max="13584" width="10.7109375" style="255" customWidth="1"/>
    <col min="13585" max="13585" width="1.7109375" style="255" customWidth="1"/>
    <col min="13586" max="13586" width="9.140625" style="255"/>
    <col min="13587" max="13587" width="8.7109375" style="255" customWidth="1"/>
    <col min="13588" max="13588" width="0" style="255" hidden="1" customWidth="1"/>
    <col min="13589" max="13589" width="5.7109375" style="255" customWidth="1"/>
    <col min="13590" max="13824" width="9.140625" style="255"/>
    <col min="13825" max="13826" width="3.28515625" style="255" customWidth="1"/>
    <col min="13827" max="13827" width="4.7109375" style="255" customWidth="1"/>
    <col min="13828" max="13828" width="4.28515625" style="255" customWidth="1"/>
    <col min="13829" max="13829" width="14.28515625" style="255" customWidth="1"/>
    <col min="13830" max="13830" width="2.7109375" style="255" customWidth="1"/>
    <col min="13831" max="13831" width="10.42578125" style="255" customWidth="1"/>
    <col min="13832" max="13832" width="5.85546875" style="255" customWidth="1"/>
    <col min="13833" max="13833" width="1.7109375" style="255" customWidth="1"/>
    <col min="13834" max="13834" width="10.7109375" style="255" customWidth="1"/>
    <col min="13835" max="13835" width="1.7109375" style="255" customWidth="1"/>
    <col min="13836" max="13836" width="10.7109375" style="255" customWidth="1"/>
    <col min="13837" max="13837" width="1.7109375" style="255" customWidth="1"/>
    <col min="13838" max="13838" width="10.7109375" style="255" customWidth="1"/>
    <col min="13839" max="13839" width="1.7109375" style="255" customWidth="1"/>
    <col min="13840" max="13840" width="10.7109375" style="255" customWidth="1"/>
    <col min="13841" max="13841" width="1.7109375" style="255" customWidth="1"/>
    <col min="13842" max="13842" width="9.140625" style="255"/>
    <col min="13843" max="13843" width="8.7109375" style="255" customWidth="1"/>
    <col min="13844" max="13844" width="0" style="255" hidden="1" customWidth="1"/>
    <col min="13845" max="13845" width="5.7109375" style="255" customWidth="1"/>
    <col min="13846" max="14080" width="9.140625" style="255"/>
    <col min="14081" max="14082" width="3.28515625" style="255" customWidth="1"/>
    <col min="14083" max="14083" width="4.7109375" style="255" customWidth="1"/>
    <col min="14084" max="14084" width="4.28515625" style="255" customWidth="1"/>
    <col min="14085" max="14085" width="14.28515625" style="255" customWidth="1"/>
    <col min="14086" max="14086" width="2.7109375" style="255" customWidth="1"/>
    <col min="14087" max="14087" width="10.42578125" style="255" customWidth="1"/>
    <col min="14088" max="14088" width="5.85546875" style="255" customWidth="1"/>
    <col min="14089" max="14089" width="1.7109375" style="255" customWidth="1"/>
    <col min="14090" max="14090" width="10.7109375" style="255" customWidth="1"/>
    <col min="14091" max="14091" width="1.7109375" style="255" customWidth="1"/>
    <col min="14092" max="14092" width="10.7109375" style="255" customWidth="1"/>
    <col min="14093" max="14093" width="1.7109375" style="255" customWidth="1"/>
    <col min="14094" max="14094" width="10.7109375" style="255" customWidth="1"/>
    <col min="14095" max="14095" width="1.7109375" style="255" customWidth="1"/>
    <col min="14096" max="14096" width="10.7109375" style="255" customWidth="1"/>
    <col min="14097" max="14097" width="1.7109375" style="255" customWidth="1"/>
    <col min="14098" max="14098" width="9.140625" style="255"/>
    <col min="14099" max="14099" width="8.7109375" style="255" customWidth="1"/>
    <col min="14100" max="14100" width="0" style="255" hidden="1" customWidth="1"/>
    <col min="14101" max="14101" width="5.7109375" style="255" customWidth="1"/>
    <col min="14102" max="14336" width="9.140625" style="255"/>
    <col min="14337" max="14338" width="3.28515625" style="255" customWidth="1"/>
    <col min="14339" max="14339" width="4.7109375" style="255" customWidth="1"/>
    <col min="14340" max="14340" width="4.28515625" style="255" customWidth="1"/>
    <col min="14341" max="14341" width="14.28515625" style="255" customWidth="1"/>
    <col min="14342" max="14342" width="2.7109375" style="255" customWidth="1"/>
    <col min="14343" max="14343" width="10.42578125" style="255" customWidth="1"/>
    <col min="14344" max="14344" width="5.85546875" style="255" customWidth="1"/>
    <col min="14345" max="14345" width="1.7109375" style="255" customWidth="1"/>
    <col min="14346" max="14346" width="10.7109375" style="255" customWidth="1"/>
    <col min="14347" max="14347" width="1.7109375" style="255" customWidth="1"/>
    <col min="14348" max="14348" width="10.7109375" style="255" customWidth="1"/>
    <col min="14349" max="14349" width="1.7109375" style="255" customWidth="1"/>
    <col min="14350" max="14350" width="10.7109375" style="255" customWidth="1"/>
    <col min="14351" max="14351" width="1.7109375" style="255" customWidth="1"/>
    <col min="14352" max="14352" width="10.7109375" style="255" customWidth="1"/>
    <col min="14353" max="14353" width="1.7109375" style="255" customWidth="1"/>
    <col min="14354" max="14354" width="9.140625" style="255"/>
    <col min="14355" max="14355" width="8.7109375" style="255" customWidth="1"/>
    <col min="14356" max="14356" width="0" style="255" hidden="1" customWidth="1"/>
    <col min="14357" max="14357" width="5.7109375" style="255" customWidth="1"/>
    <col min="14358" max="14592" width="9.140625" style="255"/>
    <col min="14593" max="14594" width="3.28515625" style="255" customWidth="1"/>
    <col min="14595" max="14595" width="4.7109375" style="255" customWidth="1"/>
    <col min="14596" max="14596" width="4.28515625" style="255" customWidth="1"/>
    <col min="14597" max="14597" width="14.28515625" style="255" customWidth="1"/>
    <col min="14598" max="14598" width="2.7109375" style="255" customWidth="1"/>
    <col min="14599" max="14599" width="10.42578125" style="255" customWidth="1"/>
    <col min="14600" max="14600" width="5.85546875" style="255" customWidth="1"/>
    <col min="14601" max="14601" width="1.7109375" style="255" customWidth="1"/>
    <col min="14602" max="14602" width="10.7109375" style="255" customWidth="1"/>
    <col min="14603" max="14603" width="1.7109375" style="255" customWidth="1"/>
    <col min="14604" max="14604" width="10.7109375" style="255" customWidth="1"/>
    <col min="14605" max="14605" width="1.7109375" style="255" customWidth="1"/>
    <col min="14606" max="14606" width="10.7109375" style="255" customWidth="1"/>
    <col min="14607" max="14607" width="1.7109375" style="255" customWidth="1"/>
    <col min="14608" max="14608" width="10.7109375" style="255" customWidth="1"/>
    <col min="14609" max="14609" width="1.7109375" style="255" customWidth="1"/>
    <col min="14610" max="14610" width="9.140625" style="255"/>
    <col min="14611" max="14611" width="8.7109375" style="255" customWidth="1"/>
    <col min="14612" max="14612" width="0" style="255" hidden="1" customWidth="1"/>
    <col min="14613" max="14613" width="5.7109375" style="255" customWidth="1"/>
    <col min="14614" max="14848" width="9.140625" style="255"/>
    <col min="14849" max="14850" width="3.28515625" style="255" customWidth="1"/>
    <col min="14851" max="14851" width="4.7109375" style="255" customWidth="1"/>
    <col min="14852" max="14852" width="4.28515625" style="255" customWidth="1"/>
    <col min="14853" max="14853" width="14.28515625" style="255" customWidth="1"/>
    <col min="14854" max="14854" width="2.7109375" style="255" customWidth="1"/>
    <col min="14855" max="14855" width="10.42578125" style="255" customWidth="1"/>
    <col min="14856" max="14856" width="5.85546875" style="255" customWidth="1"/>
    <col min="14857" max="14857" width="1.7109375" style="255" customWidth="1"/>
    <col min="14858" max="14858" width="10.7109375" style="255" customWidth="1"/>
    <col min="14859" max="14859" width="1.7109375" style="255" customWidth="1"/>
    <col min="14860" max="14860" width="10.7109375" style="255" customWidth="1"/>
    <col min="14861" max="14861" width="1.7109375" style="255" customWidth="1"/>
    <col min="14862" max="14862" width="10.7109375" style="255" customWidth="1"/>
    <col min="14863" max="14863" width="1.7109375" style="255" customWidth="1"/>
    <col min="14864" max="14864" width="10.7109375" style="255" customWidth="1"/>
    <col min="14865" max="14865" width="1.7109375" style="255" customWidth="1"/>
    <col min="14866" max="14866" width="9.140625" style="255"/>
    <col min="14867" max="14867" width="8.7109375" style="255" customWidth="1"/>
    <col min="14868" max="14868" width="0" style="255" hidden="1" customWidth="1"/>
    <col min="14869" max="14869" width="5.7109375" style="255" customWidth="1"/>
    <col min="14870" max="15104" width="9.140625" style="255"/>
    <col min="15105" max="15106" width="3.28515625" style="255" customWidth="1"/>
    <col min="15107" max="15107" width="4.7109375" style="255" customWidth="1"/>
    <col min="15108" max="15108" width="4.28515625" style="255" customWidth="1"/>
    <col min="15109" max="15109" width="14.28515625" style="255" customWidth="1"/>
    <col min="15110" max="15110" width="2.7109375" style="255" customWidth="1"/>
    <col min="15111" max="15111" width="10.42578125" style="255" customWidth="1"/>
    <col min="15112" max="15112" width="5.85546875" style="255" customWidth="1"/>
    <col min="15113" max="15113" width="1.7109375" style="255" customWidth="1"/>
    <col min="15114" max="15114" width="10.7109375" style="255" customWidth="1"/>
    <col min="15115" max="15115" width="1.7109375" style="255" customWidth="1"/>
    <col min="15116" max="15116" width="10.7109375" style="255" customWidth="1"/>
    <col min="15117" max="15117" width="1.7109375" style="255" customWidth="1"/>
    <col min="15118" max="15118" width="10.7109375" style="255" customWidth="1"/>
    <col min="15119" max="15119" width="1.7109375" style="255" customWidth="1"/>
    <col min="15120" max="15120" width="10.7109375" style="255" customWidth="1"/>
    <col min="15121" max="15121" width="1.7109375" style="255" customWidth="1"/>
    <col min="15122" max="15122" width="9.140625" style="255"/>
    <col min="15123" max="15123" width="8.7109375" style="255" customWidth="1"/>
    <col min="15124" max="15124" width="0" style="255" hidden="1" customWidth="1"/>
    <col min="15125" max="15125" width="5.7109375" style="255" customWidth="1"/>
    <col min="15126" max="15360" width="9.140625" style="255"/>
    <col min="15361" max="15362" width="3.28515625" style="255" customWidth="1"/>
    <col min="15363" max="15363" width="4.7109375" style="255" customWidth="1"/>
    <col min="15364" max="15364" width="4.28515625" style="255" customWidth="1"/>
    <col min="15365" max="15365" width="14.28515625" style="255" customWidth="1"/>
    <col min="15366" max="15366" width="2.7109375" style="255" customWidth="1"/>
    <col min="15367" max="15367" width="10.42578125" style="255" customWidth="1"/>
    <col min="15368" max="15368" width="5.85546875" style="255" customWidth="1"/>
    <col min="15369" max="15369" width="1.7109375" style="255" customWidth="1"/>
    <col min="15370" max="15370" width="10.7109375" style="255" customWidth="1"/>
    <col min="15371" max="15371" width="1.7109375" style="255" customWidth="1"/>
    <col min="15372" max="15372" width="10.7109375" style="255" customWidth="1"/>
    <col min="15373" max="15373" width="1.7109375" style="255" customWidth="1"/>
    <col min="15374" max="15374" width="10.7109375" style="255" customWidth="1"/>
    <col min="15375" max="15375" width="1.7109375" style="255" customWidth="1"/>
    <col min="15376" max="15376" width="10.7109375" style="255" customWidth="1"/>
    <col min="15377" max="15377" width="1.7109375" style="255" customWidth="1"/>
    <col min="15378" max="15378" width="9.140625" style="255"/>
    <col min="15379" max="15379" width="8.7109375" style="255" customWidth="1"/>
    <col min="15380" max="15380" width="0" style="255" hidden="1" customWidth="1"/>
    <col min="15381" max="15381" width="5.7109375" style="255" customWidth="1"/>
    <col min="15382" max="15616" width="9.140625" style="255"/>
    <col min="15617" max="15618" width="3.28515625" style="255" customWidth="1"/>
    <col min="15619" max="15619" width="4.7109375" style="255" customWidth="1"/>
    <col min="15620" max="15620" width="4.28515625" style="255" customWidth="1"/>
    <col min="15621" max="15621" width="14.28515625" style="255" customWidth="1"/>
    <col min="15622" max="15622" width="2.7109375" style="255" customWidth="1"/>
    <col min="15623" max="15623" width="10.42578125" style="255" customWidth="1"/>
    <col min="15624" max="15624" width="5.85546875" style="255" customWidth="1"/>
    <col min="15625" max="15625" width="1.7109375" style="255" customWidth="1"/>
    <col min="15626" max="15626" width="10.7109375" style="255" customWidth="1"/>
    <col min="15627" max="15627" width="1.7109375" style="255" customWidth="1"/>
    <col min="15628" max="15628" width="10.7109375" style="255" customWidth="1"/>
    <col min="15629" max="15629" width="1.7109375" style="255" customWidth="1"/>
    <col min="15630" max="15630" width="10.7109375" style="255" customWidth="1"/>
    <col min="15631" max="15631" width="1.7109375" style="255" customWidth="1"/>
    <col min="15632" max="15632" width="10.7109375" style="255" customWidth="1"/>
    <col min="15633" max="15633" width="1.7109375" style="255" customWidth="1"/>
    <col min="15634" max="15634" width="9.140625" style="255"/>
    <col min="15635" max="15635" width="8.7109375" style="255" customWidth="1"/>
    <col min="15636" max="15636" width="0" style="255" hidden="1" customWidth="1"/>
    <col min="15637" max="15637" width="5.7109375" style="255" customWidth="1"/>
    <col min="15638" max="15872" width="9.140625" style="255"/>
    <col min="15873" max="15874" width="3.28515625" style="255" customWidth="1"/>
    <col min="15875" max="15875" width="4.7109375" style="255" customWidth="1"/>
    <col min="15876" max="15876" width="4.28515625" style="255" customWidth="1"/>
    <col min="15877" max="15877" width="14.28515625" style="255" customWidth="1"/>
    <col min="15878" max="15878" width="2.7109375" style="255" customWidth="1"/>
    <col min="15879" max="15879" width="10.42578125" style="255" customWidth="1"/>
    <col min="15880" max="15880" width="5.85546875" style="255" customWidth="1"/>
    <col min="15881" max="15881" width="1.7109375" style="255" customWidth="1"/>
    <col min="15882" max="15882" width="10.7109375" style="255" customWidth="1"/>
    <col min="15883" max="15883" width="1.7109375" style="255" customWidth="1"/>
    <col min="15884" max="15884" width="10.7109375" style="255" customWidth="1"/>
    <col min="15885" max="15885" width="1.7109375" style="255" customWidth="1"/>
    <col min="15886" max="15886" width="10.7109375" style="255" customWidth="1"/>
    <col min="15887" max="15887" width="1.7109375" style="255" customWidth="1"/>
    <col min="15888" max="15888" width="10.7109375" style="255" customWidth="1"/>
    <col min="15889" max="15889" width="1.7109375" style="255" customWidth="1"/>
    <col min="15890" max="15890" width="9.140625" style="255"/>
    <col min="15891" max="15891" width="8.7109375" style="255" customWidth="1"/>
    <col min="15892" max="15892" width="0" style="255" hidden="1" customWidth="1"/>
    <col min="15893" max="15893" width="5.7109375" style="255" customWidth="1"/>
    <col min="15894" max="16128" width="9.140625" style="255"/>
    <col min="16129" max="16130" width="3.28515625" style="255" customWidth="1"/>
    <col min="16131" max="16131" width="4.7109375" style="255" customWidth="1"/>
    <col min="16132" max="16132" width="4.28515625" style="255" customWidth="1"/>
    <col min="16133" max="16133" width="14.28515625" style="255" customWidth="1"/>
    <col min="16134" max="16134" width="2.7109375" style="255" customWidth="1"/>
    <col min="16135" max="16135" width="10.42578125" style="255" customWidth="1"/>
    <col min="16136" max="16136" width="5.85546875" style="255" customWidth="1"/>
    <col min="16137" max="16137" width="1.7109375" style="255" customWidth="1"/>
    <col min="16138" max="16138" width="10.7109375" style="255" customWidth="1"/>
    <col min="16139" max="16139" width="1.7109375" style="255" customWidth="1"/>
    <col min="16140" max="16140" width="10.7109375" style="255" customWidth="1"/>
    <col min="16141" max="16141" width="1.7109375" style="255" customWidth="1"/>
    <col min="16142" max="16142" width="10.7109375" style="255" customWidth="1"/>
    <col min="16143" max="16143" width="1.7109375" style="255" customWidth="1"/>
    <col min="16144" max="16144" width="10.7109375" style="255" customWidth="1"/>
    <col min="16145" max="16145" width="1.7109375" style="255" customWidth="1"/>
    <col min="16146" max="16146" width="9.140625" style="255"/>
    <col min="16147" max="16147" width="8.7109375" style="255" customWidth="1"/>
    <col min="16148" max="16148" width="0" style="255" hidden="1" customWidth="1"/>
    <col min="16149" max="16149" width="5.7109375" style="255" customWidth="1"/>
    <col min="16150" max="16384" width="9.140625" style="255"/>
  </cols>
  <sheetData>
    <row r="1" spans="1:20" s="129" customFormat="1" ht="29.25" customHeight="1">
      <c r="A1" s="399" t="str">
        <f>'[1]Week SetUp'!$A$6</f>
        <v xml:space="preserve">         Shell / Tranquillity Open Tennis Tournament 2018</v>
      </c>
      <c r="B1" s="258"/>
      <c r="I1" s="128"/>
      <c r="J1" s="259"/>
      <c r="K1" s="259"/>
      <c r="L1" s="260"/>
      <c r="M1" s="128"/>
      <c r="N1" s="128"/>
      <c r="O1" s="128"/>
      <c r="Q1" s="128"/>
    </row>
    <row r="2" spans="1:20" s="133" customFormat="1" ht="18" customHeight="1">
      <c r="A2" s="130"/>
      <c r="B2" s="130"/>
      <c r="C2" s="130"/>
      <c r="D2" s="130"/>
      <c r="E2" s="130"/>
      <c r="F2" s="131"/>
      <c r="G2" s="448" t="s">
        <v>102</v>
      </c>
      <c r="H2" s="448"/>
      <c r="I2" s="448"/>
      <c r="J2" s="448"/>
      <c r="K2" s="448"/>
      <c r="L2" s="448"/>
      <c r="M2" s="132"/>
      <c r="O2" s="132"/>
      <c r="Q2" s="132"/>
    </row>
    <row r="3" spans="1:20" s="140" customFormat="1" ht="10.5" customHeight="1">
      <c r="A3" s="134" t="s">
        <v>2</v>
      </c>
      <c r="B3" s="134"/>
      <c r="C3" s="134"/>
      <c r="D3" s="134"/>
      <c r="E3" s="134"/>
      <c r="F3" s="134" t="s">
        <v>3</v>
      </c>
      <c r="G3" s="134"/>
      <c r="H3" s="134"/>
      <c r="I3" s="135"/>
      <c r="J3" s="136" t="s">
        <v>4</v>
      </c>
      <c r="K3" s="137"/>
      <c r="L3" s="138" t="s">
        <v>5</v>
      </c>
      <c r="M3" s="135"/>
      <c r="N3" s="134"/>
      <c r="O3" s="135"/>
      <c r="P3" s="134"/>
      <c r="Q3" s="139" t="s">
        <v>6</v>
      </c>
    </row>
    <row r="4" spans="1:20" s="148" customFormat="1" ht="11.25" customHeight="1" thickBot="1">
      <c r="A4" s="443">
        <f>'[1]Week SetUp'!$A$10</f>
        <v>0</v>
      </c>
      <c r="B4" s="443"/>
      <c r="C4" s="443"/>
      <c r="D4" s="141"/>
      <c r="E4" s="141"/>
      <c r="F4" s="142" t="str">
        <f>'[1]Week SetUp'!$C$10</f>
        <v>Port of Spain, TRI</v>
      </c>
      <c r="G4" s="143"/>
      <c r="H4" s="141"/>
      <c r="I4" s="144"/>
      <c r="J4" s="15">
        <f>'[1]Week SetUp'!$D$10</f>
        <v>0</v>
      </c>
      <c r="K4" s="145"/>
      <c r="L4" s="146">
        <f>'[1]Week SetUp'!$A$12</f>
        <v>0</v>
      </c>
      <c r="M4" s="144"/>
      <c r="N4" s="141"/>
      <c r="O4" s="144"/>
      <c r="P4" s="141"/>
      <c r="Q4" s="147" t="str">
        <f>'[1]Week SetUp'!$E$10</f>
        <v>Chester Dalrymple</v>
      </c>
    </row>
    <row r="5" spans="1:20" s="140" customFormat="1" ht="9">
      <c r="A5" s="149"/>
      <c r="B5" s="150" t="s">
        <v>7</v>
      </c>
      <c r="C5" s="150" t="str">
        <f>IF(OR(F2="Week 3",F2="Masters"),"CP","Rank")</f>
        <v>Rank</v>
      </c>
      <c r="D5" s="150" t="s">
        <v>9</v>
      </c>
      <c r="E5" s="151" t="s">
        <v>10</v>
      </c>
      <c r="F5" s="151" t="s">
        <v>11</v>
      </c>
      <c r="G5" s="151"/>
      <c r="H5" s="151" t="s">
        <v>12</v>
      </c>
      <c r="I5" s="151"/>
      <c r="J5" s="150" t="s">
        <v>13</v>
      </c>
      <c r="K5" s="152"/>
      <c r="L5" s="150" t="s">
        <v>14</v>
      </c>
      <c r="M5" s="152"/>
      <c r="N5" s="150" t="s">
        <v>15</v>
      </c>
      <c r="O5" s="152"/>
      <c r="P5" s="150" t="s">
        <v>43</v>
      </c>
      <c r="Q5" s="153"/>
    </row>
    <row r="6" spans="1:20" s="140" customFormat="1" ht="3.75" customHeight="1" thickBot="1">
      <c r="A6" s="154"/>
      <c r="B6" s="155"/>
      <c r="C6" s="155"/>
      <c r="D6" s="155"/>
      <c r="E6" s="156"/>
      <c r="F6" s="156"/>
      <c r="G6" s="157"/>
      <c r="H6" s="156"/>
      <c r="I6" s="158"/>
      <c r="J6" s="155"/>
      <c r="K6" s="158"/>
      <c r="L6" s="155"/>
      <c r="M6" s="158"/>
      <c r="N6" s="155"/>
      <c r="O6" s="158"/>
      <c r="P6" s="155"/>
      <c r="Q6" s="159"/>
    </row>
    <row r="7" spans="1:20" s="157" customFormat="1" ht="10.5" customHeight="1">
      <c r="A7" s="160">
        <v>1</v>
      </c>
      <c r="B7" s="161"/>
      <c r="C7" s="161"/>
      <c r="D7" s="162">
        <v>1</v>
      </c>
      <c r="E7" s="261" t="s">
        <v>104</v>
      </c>
      <c r="F7" s="261" t="str">
        <f>IF($D7="","",VLOOKUP($D7,'[1]Ladies Do Main Draw Prep'!$A$7:$V$23,3))</f>
        <v>Carlista</v>
      </c>
      <c r="G7" s="261"/>
      <c r="H7" s="261">
        <f>IF($D7="","",VLOOKUP($D7,'[1]Ladies Do Main Draw Prep'!$A$7:$V$23,4))</f>
        <v>0</v>
      </c>
      <c r="I7" s="262"/>
      <c r="J7" s="263"/>
      <c r="K7" s="167"/>
      <c r="L7" s="166"/>
      <c r="M7" s="167"/>
      <c r="N7" s="166"/>
      <c r="O7" s="167"/>
      <c r="P7" s="166"/>
      <c r="Q7" s="168"/>
      <c r="R7" s="169"/>
      <c r="T7" s="170" t="str">
        <f>'[1]SetUp Officials'!P21</f>
        <v>Umpire</v>
      </c>
    </row>
    <row r="8" spans="1:20" s="157" customFormat="1" ht="9.6" customHeight="1">
      <c r="A8" s="171"/>
      <c r="B8" s="172"/>
      <c r="C8" s="172"/>
      <c r="D8" s="172"/>
      <c r="E8" s="261" t="str">
        <f>UPPER(IF($D7="","",VLOOKUP($D7,'[1]Ladies Do Main Draw Prep'!$A$7:$V$23,7)))</f>
        <v>LEE ASSANG</v>
      </c>
      <c r="F8" s="261" t="str">
        <f>IF($D7="","",VLOOKUP($D7,'[1]Ladies Do Main Draw Prep'!$A$7:$V$23,8))</f>
        <v>Yin</v>
      </c>
      <c r="G8" s="261"/>
      <c r="H8" s="261">
        <f>IF($D7="","",VLOOKUP($D7,'[1]Ladies Do Main Draw Prep'!$A$7:$V$23,9))</f>
        <v>0</v>
      </c>
      <c r="I8" s="266"/>
      <c r="J8" s="267" t="str">
        <f>IF(I8="a",E7,IF(I8="b",E9,""))</f>
        <v/>
      </c>
      <c r="K8" s="167"/>
      <c r="L8" s="166"/>
      <c r="M8" s="167"/>
      <c r="N8" s="166"/>
      <c r="O8" s="167"/>
      <c r="P8" s="166"/>
      <c r="Q8" s="168"/>
      <c r="R8" s="169"/>
      <c r="T8" s="175" t="str">
        <f>'[1]SetUp Officials'!P22</f>
        <v/>
      </c>
    </row>
    <row r="9" spans="1:20" s="157" customFormat="1" ht="9.6" customHeight="1">
      <c r="A9" s="171"/>
      <c r="B9" s="172"/>
      <c r="C9" s="172"/>
      <c r="D9" s="172"/>
      <c r="E9" s="263"/>
      <c r="F9" s="263"/>
      <c r="G9" s="263"/>
      <c r="H9" s="263"/>
      <c r="I9" s="268"/>
      <c r="J9" s="269" t="str">
        <f>UPPER(IF(OR(I10="a",I10="as"),E7,IF(OR(I10="b",I10="bs"),E11,)))</f>
        <v>MOHAMMED</v>
      </c>
      <c r="K9" s="178"/>
      <c r="L9" s="166"/>
      <c r="M9" s="167"/>
      <c r="N9" s="166"/>
      <c r="O9" s="167"/>
      <c r="P9" s="166"/>
      <c r="Q9" s="168"/>
      <c r="R9" s="169"/>
      <c r="T9" s="175" t="str">
        <f>'[1]SetUp Officials'!P23</f>
        <v/>
      </c>
    </row>
    <row r="10" spans="1:20" s="157" customFormat="1" ht="9.6" customHeight="1">
      <c r="A10" s="171"/>
      <c r="B10" s="172"/>
      <c r="C10" s="172"/>
      <c r="D10" s="172"/>
      <c r="E10" s="263"/>
      <c r="F10" s="263"/>
      <c r="G10" s="263"/>
      <c r="H10" s="271" t="s">
        <v>17</v>
      </c>
      <c r="I10" s="272" t="s">
        <v>51</v>
      </c>
      <c r="J10" s="273" t="str">
        <f>UPPER(IF(OR(I10="a",I10="as"),E8,IF(OR(I10="b",I10="bs"),E12,)))</f>
        <v>LEE ASSANG</v>
      </c>
      <c r="K10" s="182"/>
      <c r="L10" s="166"/>
      <c r="M10" s="167"/>
      <c r="N10" s="166"/>
      <c r="O10" s="167"/>
      <c r="P10" s="166"/>
      <c r="Q10" s="168"/>
      <c r="R10" s="169"/>
      <c r="T10" s="175" t="str">
        <f>'[1]SetUp Officials'!P24</f>
        <v/>
      </c>
    </row>
    <row r="11" spans="1:20" s="157" customFormat="1" ht="9.6" customHeight="1">
      <c r="A11" s="171">
        <v>2</v>
      </c>
      <c r="B11" s="161">
        <f>IF($D11="","",VLOOKUP($D11,'[1]Ladies Do Main Draw Prep'!$A$7:$V$23,20))</f>
        <v>0</v>
      </c>
      <c r="C11" s="161">
        <f>IF($D11="","",VLOOKUP($D11,'[1]Ladies Do Main Draw Prep'!$A$7:$V$23,21))</f>
        <v>0</v>
      </c>
      <c r="D11" s="162">
        <v>11</v>
      </c>
      <c r="E11" s="275" t="str">
        <f>UPPER(IF($D11="","",VLOOKUP($D11,'[1]Ladies Do Main Draw Prep'!$A$7:$V$23,2)))</f>
        <v>BYE</v>
      </c>
      <c r="F11" s="275">
        <f>IF($D11="","",VLOOKUP($D11,'[1]Ladies Do Main Draw Prep'!$A$7:$V$23,3))</f>
        <v>0</v>
      </c>
      <c r="G11" s="275"/>
      <c r="H11" s="275">
        <f>IF($D11="","",VLOOKUP($D11,'[1]Ladies Do Main Draw Prep'!$A$7:$V$23,4))</f>
        <v>0</v>
      </c>
      <c r="I11" s="276"/>
      <c r="J11" s="263"/>
      <c r="K11" s="185"/>
      <c r="L11" s="186"/>
      <c r="M11" s="178"/>
      <c r="N11" s="166"/>
      <c r="O11" s="167"/>
      <c r="P11" s="166"/>
      <c r="Q11" s="168"/>
      <c r="R11" s="169"/>
      <c r="T11" s="175" t="str">
        <f>'[1]SetUp Officials'!P25</f>
        <v/>
      </c>
    </row>
    <row r="12" spans="1:20" s="157" customFormat="1" ht="9.6" customHeight="1">
      <c r="A12" s="171"/>
      <c r="B12" s="172"/>
      <c r="C12" s="172"/>
      <c r="D12" s="172"/>
      <c r="E12" s="275" t="str">
        <f>UPPER(IF($D11="","",VLOOKUP($D11,'[1]Ladies Do Main Draw Prep'!$A$7:$V$23,7)))</f>
        <v/>
      </c>
      <c r="F12" s="275">
        <f>IF($D11="","",VLOOKUP($D11,'[1]Ladies Do Main Draw Prep'!$A$7:$V$23,8))</f>
        <v>0</v>
      </c>
      <c r="G12" s="275"/>
      <c r="H12" s="275">
        <f>IF($D11="","",VLOOKUP($D11,'[1]Ladies Do Main Draw Prep'!$A$7:$V$23,9))</f>
        <v>0</v>
      </c>
      <c r="I12" s="266"/>
      <c r="J12" s="263"/>
      <c r="K12" s="185"/>
      <c r="L12" s="187"/>
      <c r="M12" s="188"/>
      <c r="N12" s="166"/>
      <c r="O12" s="167"/>
      <c r="P12" s="166"/>
      <c r="Q12" s="168"/>
      <c r="R12" s="169"/>
      <c r="T12" s="175" t="str">
        <f>'[1]SetUp Officials'!P26</f>
        <v/>
      </c>
    </row>
    <row r="13" spans="1:20" s="157" customFormat="1" ht="9.6" customHeight="1">
      <c r="A13" s="171"/>
      <c r="B13" s="172"/>
      <c r="C13" s="172"/>
      <c r="D13" s="189"/>
      <c r="E13" s="263"/>
      <c r="F13" s="263"/>
      <c r="G13" s="263"/>
      <c r="H13" s="263"/>
      <c r="I13" s="281"/>
      <c r="J13" s="263"/>
      <c r="K13" s="176"/>
      <c r="L13" s="177" t="str">
        <f>UPPER(IF(OR(K14="a",K14="as"),J9,IF(OR(K14="b",K14="bs"),J17,)))</f>
        <v/>
      </c>
      <c r="M13" s="167"/>
      <c r="N13" s="166"/>
      <c r="O13" s="167"/>
      <c r="P13" s="166"/>
      <c r="Q13" s="168"/>
      <c r="R13" s="169"/>
      <c r="T13" s="175" t="str">
        <f>'[1]SetUp Officials'!P27</f>
        <v/>
      </c>
    </row>
    <row r="14" spans="1:20" s="157" customFormat="1" ht="9.6" customHeight="1">
      <c r="A14" s="171"/>
      <c r="B14" s="172"/>
      <c r="C14" s="172"/>
      <c r="D14" s="189"/>
      <c r="E14" s="263"/>
      <c r="F14" s="263"/>
      <c r="G14" s="263"/>
      <c r="H14" s="263"/>
      <c r="I14" s="281"/>
      <c r="J14" s="271" t="s">
        <v>17</v>
      </c>
      <c r="K14" s="180"/>
      <c r="L14" s="181" t="str">
        <f>UPPER(IF(OR(K14="a",K14="as"),J10,IF(OR(K14="b",K14="bs"),J18,)))</f>
        <v/>
      </c>
      <c r="M14" s="182"/>
      <c r="N14" s="166"/>
      <c r="O14" s="167"/>
      <c r="P14" s="166"/>
      <c r="Q14" s="168"/>
      <c r="R14" s="169"/>
      <c r="T14" s="175" t="str">
        <f>'[1]SetUp Officials'!P28</f>
        <v/>
      </c>
    </row>
    <row r="15" spans="1:20" s="157" customFormat="1" ht="9.6" customHeight="1">
      <c r="A15" s="171">
        <v>3</v>
      </c>
      <c r="B15" s="161">
        <f>IF($D15="","",VLOOKUP($D15,'[1]Ladies Do Main Draw Prep'!$A$7:$V$23,20))</f>
        <v>0</v>
      </c>
      <c r="C15" s="161">
        <f>IF($D15="","",VLOOKUP($D15,'[1]Ladies Do Main Draw Prep'!$A$7:$V$23,21))</f>
        <v>0</v>
      </c>
      <c r="D15" s="162">
        <v>9</v>
      </c>
      <c r="E15" s="275" t="str">
        <f>UPPER(IF($D15="","",VLOOKUP($D15,'[1]Ladies Do Main Draw Prep'!$A$7:$V$23,2)))</f>
        <v>SALANDY</v>
      </c>
      <c r="F15" s="275" t="str">
        <f>IF($D15="","",VLOOKUP($D15,'[1]Ladies Do Main Draw Prep'!$A$7:$V$23,3))</f>
        <v>Sarah</v>
      </c>
      <c r="G15" s="275"/>
      <c r="H15" s="275">
        <f>IF($D15="","",VLOOKUP($D15,'[1]Ladies Do Main Draw Prep'!$A$7:$V$23,4))</f>
        <v>0</v>
      </c>
      <c r="I15" s="262"/>
      <c r="J15" s="263"/>
      <c r="K15" s="185"/>
      <c r="L15" s="166"/>
      <c r="M15" s="185"/>
      <c r="N15" s="186"/>
      <c r="O15" s="167"/>
      <c r="P15" s="166"/>
      <c r="Q15" s="168"/>
      <c r="R15" s="169"/>
      <c r="T15" s="175" t="str">
        <f>'[1]SetUp Officials'!P29</f>
        <v/>
      </c>
    </row>
    <row r="16" spans="1:20" s="157" customFormat="1" ht="9.6" customHeight="1" thickBot="1">
      <c r="A16" s="171"/>
      <c r="B16" s="172"/>
      <c r="C16" s="172"/>
      <c r="D16" s="172"/>
      <c r="E16" s="275" t="str">
        <f>UPPER(IF($D15="","",VLOOKUP($D15,'[1]Ladies Do Main Draw Prep'!$A$7:$V$23,7)))</f>
        <v>FARRIER</v>
      </c>
      <c r="F16" s="275" t="str">
        <f>IF($D15="","",VLOOKUP($D15,'[1]Ladies Do Main Draw Prep'!$A$7:$V$23,8))</f>
        <v>Lindy Ann</v>
      </c>
      <c r="G16" s="275"/>
      <c r="H16" s="275">
        <f>IF($D15="","",VLOOKUP($D15,'[1]Ladies Do Main Draw Prep'!$A$7:$V$23,9))</f>
        <v>0</v>
      </c>
      <c r="I16" s="266"/>
      <c r="J16" s="267" t="str">
        <f>IF(I16="a",E15,IF(I16="b",E17,""))</f>
        <v/>
      </c>
      <c r="K16" s="185"/>
      <c r="L16" s="166"/>
      <c r="M16" s="185"/>
      <c r="N16" s="166"/>
      <c r="O16" s="167"/>
      <c r="P16" s="166"/>
      <c r="Q16" s="168"/>
      <c r="R16" s="169"/>
      <c r="T16" s="191" t="str">
        <f>'[1]SetUp Officials'!P30</f>
        <v>None</v>
      </c>
    </row>
    <row r="17" spans="1:18" s="157" customFormat="1" ht="9.6" customHeight="1">
      <c r="A17" s="171"/>
      <c r="B17" s="172"/>
      <c r="C17" s="172"/>
      <c r="D17" s="189"/>
      <c r="E17" s="263"/>
      <c r="F17" s="263"/>
      <c r="G17" s="263"/>
      <c r="H17" s="263"/>
      <c r="I17" s="268"/>
      <c r="J17" s="269" t="str">
        <f>UPPER(IF(OR(I18="a",I18="as"),E15,IF(OR(I18="b",I18="bs"),E19,)))</f>
        <v/>
      </c>
      <c r="K17" s="192"/>
      <c r="L17" s="166"/>
      <c r="M17" s="185"/>
      <c r="N17" s="166"/>
      <c r="O17" s="167"/>
      <c r="P17" s="166"/>
      <c r="Q17" s="168"/>
      <c r="R17" s="169"/>
    </row>
    <row r="18" spans="1:18" s="157" customFormat="1" ht="9.6" customHeight="1">
      <c r="A18" s="171"/>
      <c r="B18" s="172"/>
      <c r="C18" s="172"/>
      <c r="D18" s="189"/>
      <c r="E18" s="263"/>
      <c r="F18" s="263"/>
      <c r="G18" s="263"/>
      <c r="H18" s="271" t="s">
        <v>17</v>
      </c>
      <c r="I18" s="272"/>
      <c r="J18" s="273" t="str">
        <f>UPPER(IF(OR(I18="a",I18="as"),E16,IF(OR(I18="b",I18="bs"),E20,)))</f>
        <v/>
      </c>
      <c r="K18" s="173"/>
      <c r="L18" s="166"/>
      <c r="M18" s="185"/>
      <c r="N18" s="166"/>
      <c r="O18" s="167"/>
      <c r="P18" s="166"/>
      <c r="Q18" s="168"/>
      <c r="R18" s="169"/>
    </row>
    <row r="19" spans="1:18" s="157" customFormat="1" ht="9.6" customHeight="1">
      <c r="A19" s="171">
        <v>4</v>
      </c>
      <c r="B19" s="161">
        <f>IF($D19="","",VLOOKUP($D19,'[1]Ladies Do Main Draw Prep'!$A$7:$V$23,20))</f>
        <v>0</v>
      </c>
      <c r="C19" s="161">
        <f>IF($D19="","",VLOOKUP($D19,'[1]Ladies Do Main Draw Prep'!$A$7:$V$23,21))</f>
        <v>0</v>
      </c>
      <c r="D19" s="162">
        <v>8</v>
      </c>
      <c r="E19" s="275" t="str">
        <f>UPPER(IF($D19="","",VLOOKUP($D19,'[1]Ladies Do Main Draw Prep'!$A$7:$V$23,2)))</f>
        <v>LEITCH</v>
      </c>
      <c r="F19" s="275" t="str">
        <f>IF($D19="","",VLOOKUP($D19,'[1]Ladies Do Main Draw Prep'!$A$7:$V$23,3))</f>
        <v>Kelsey</v>
      </c>
      <c r="G19" s="275"/>
      <c r="H19" s="275">
        <f>IF($D19="","",VLOOKUP($D19,'[1]Ladies Do Main Draw Prep'!$A$7:$V$23,4))</f>
        <v>0</v>
      </c>
      <c r="I19" s="276"/>
      <c r="J19" s="263"/>
      <c r="K19" s="167"/>
      <c r="L19" s="186"/>
      <c r="M19" s="192"/>
      <c r="N19" s="166"/>
      <c r="O19" s="167"/>
      <c r="P19" s="166"/>
      <c r="Q19" s="168"/>
      <c r="R19" s="169"/>
    </row>
    <row r="20" spans="1:18" s="157" customFormat="1" ht="9.6" customHeight="1">
      <c r="A20" s="171"/>
      <c r="B20" s="172"/>
      <c r="C20" s="172"/>
      <c r="D20" s="172"/>
      <c r="E20" s="275" t="str">
        <f>UPPER(IF($D19="","",VLOOKUP($D19,'[1]Ladies Do Main Draw Prep'!$A$7:$V$23,7)))</f>
        <v>SABGA</v>
      </c>
      <c r="F20" s="275" t="str">
        <f>IF($D19="","",VLOOKUP($D19,'[1]Ladies Do Main Draw Prep'!$A$7:$V$23,8))</f>
        <v>Kimberly</v>
      </c>
      <c r="G20" s="275"/>
      <c r="H20" s="275">
        <f>IF($D19="","",VLOOKUP($D19,'[1]Ladies Do Main Draw Prep'!$A$7:$V$23,9))</f>
        <v>0</v>
      </c>
      <c r="I20" s="266"/>
      <c r="J20" s="263"/>
      <c r="K20" s="167"/>
      <c r="L20" s="187"/>
      <c r="M20" s="193"/>
      <c r="N20" s="166"/>
      <c r="O20" s="167"/>
      <c r="P20" s="166"/>
      <c r="Q20" s="168"/>
      <c r="R20" s="169"/>
    </row>
    <row r="21" spans="1:18" s="157" customFormat="1" ht="9.6" customHeight="1">
      <c r="A21" s="171"/>
      <c r="B21" s="172"/>
      <c r="C21" s="172"/>
      <c r="D21" s="172"/>
      <c r="E21" s="263"/>
      <c r="F21" s="263"/>
      <c r="G21" s="263"/>
      <c r="H21" s="263"/>
      <c r="I21" s="281"/>
      <c r="J21" s="263"/>
      <c r="K21" s="167"/>
      <c r="L21" s="166"/>
      <c r="M21" s="176"/>
      <c r="N21" s="177" t="str">
        <f>UPPER(IF(OR(M22="a",M22="as"),L13,IF(OR(M22="b",M22="bs"),L29,)))</f>
        <v/>
      </c>
      <c r="O21" s="167"/>
      <c r="P21" s="166"/>
      <c r="Q21" s="168"/>
      <c r="R21" s="169"/>
    </row>
    <row r="22" spans="1:18" s="157" customFormat="1" ht="9.6" customHeight="1">
      <c r="A22" s="171"/>
      <c r="B22" s="172"/>
      <c r="C22" s="172"/>
      <c r="D22" s="172"/>
      <c r="E22" s="263"/>
      <c r="F22" s="263"/>
      <c r="G22" s="263"/>
      <c r="H22" s="263"/>
      <c r="I22" s="281"/>
      <c r="J22" s="263"/>
      <c r="K22" s="167"/>
      <c r="L22" s="179" t="s">
        <v>17</v>
      </c>
      <c r="M22" s="180"/>
      <c r="N22" s="181" t="str">
        <f>UPPER(IF(OR(M22="a",M22="as"),L14,IF(OR(M22="b",M22="bs"),L30,)))</f>
        <v/>
      </c>
      <c r="O22" s="182"/>
      <c r="P22" s="166"/>
      <c r="Q22" s="168"/>
      <c r="R22" s="169"/>
    </row>
    <row r="23" spans="1:18" s="157" customFormat="1" ht="9.6" customHeight="1">
      <c r="A23" s="160">
        <v>5</v>
      </c>
      <c r="B23" s="161">
        <f>IF($D23="","",VLOOKUP($D23,'[1]Ladies Do Main Draw Prep'!$A$7:$V$23,20))</f>
        <v>0</v>
      </c>
      <c r="C23" s="161">
        <f>IF($D23="","",VLOOKUP($D23,'[1]Ladies Do Main Draw Prep'!$A$7:$V$23,21))</f>
        <v>0</v>
      </c>
      <c r="D23" s="162">
        <v>11</v>
      </c>
      <c r="E23" s="261" t="str">
        <f>UPPER(IF($D23="","",VLOOKUP($D23,'[1]Ladies Do Main Draw Prep'!$A$7:$V$23,2)))</f>
        <v>BYE</v>
      </c>
      <c r="F23" s="261">
        <f>IF($D23="","",VLOOKUP($D23,'[1]Ladies Do Main Draw Prep'!$A$7:$V$23,3))</f>
        <v>0</v>
      </c>
      <c r="G23" s="261"/>
      <c r="H23" s="261">
        <f>IF($D23="","",VLOOKUP($D23,'[1]Ladies Do Main Draw Prep'!$A$7:$V$23,4))</f>
        <v>0</v>
      </c>
      <c r="I23" s="262"/>
      <c r="J23" s="263"/>
      <c r="K23" s="167"/>
      <c r="L23" s="166"/>
      <c r="M23" s="185"/>
      <c r="N23" s="166"/>
      <c r="O23" s="185"/>
      <c r="P23" s="166"/>
      <c r="Q23" s="168"/>
      <c r="R23" s="169"/>
    </row>
    <row r="24" spans="1:18" s="157" customFormat="1" ht="9.6" customHeight="1">
      <c r="A24" s="171"/>
      <c r="B24" s="172"/>
      <c r="C24" s="172"/>
      <c r="D24" s="172"/>
      <c r="E24" s="261" t="str">
        <f>UPPER(IF($D23="","",VLOOKUP($D23,'[1]Ladies Do Main Draw Prep'!$A$7:$V$23,7)))</f>
        <v/>
      </c>
      <c r="F24" s="261">
        <f>IF($D23="","",VLOOKUP($D23,'[1]Ladies Do Main Draw Prep'!$A$7:$V$23,8))</f>
        <v>0</v>
      </c>
      <c r="G24" s="261"/>
      <c r="H24" s="261">
        <f>IF($D23="","",VLOOKUP($D23,'[1]Ladies Do Main Draw Prep'!$A$7:$V$23,9))</f>
        <v>0</v>
      </c>
      <c r="I24" s="266"/>
      <c r="J24" s="267" t="str">
        <f>IF(I24="a",E23,IF(I24="b",E25,""))</f>
        <v/>
      </c>
      <c r="K24" s="167"/>
      <c r="L24" s="166"/>
      <c r="M24" s="185"/>
      <c r="N24" s="166"/>
      <c r="O24" s="185"/>
      <c r="P24" s="166"/>
      <c r="Q24" s="168"/>
      <c r="R24" s="169"/>
    </row>
    <row r="25" spans="1:18" s="157" customFormat="1" ht="9.6" customHeight="1">
      <c r="A25" s="171"/>
      <c r="B25" s="172"/>
      <c r="C25" s="172"/>
      <c r="D25" s="172"/>
      <c r="E25" s="263"/>
      <c r="F25" s="263"/>
      <c r="G25" s="263"/>
      <c r="H25" s="263"/>
      <c r="I25" s="268"/>
      <c r="J25" s="269" t="str">
        <f>UPPER(IF(OR(I26="a",I26="as"),E23,IF(OR(I26="b",I26="bs"),E27,)))</f>
        <v>KING</v>
      </c>
      <c r="K25" s="178"/>
      <c r="L25" s="166"/>
      <c r="M25" s="185"/>
      <c r="N25" s="166"/>
      <c r="O25" s="185"/>
      <c r="P25" s="166"/>
      <c r="Q25" s="168"/>
      <c r="R25" s="169"/>
    </row>
    <row r="26" spans="1:18" s="157" customFormat="1" ht="9.6" customHeight="1">
      <c r="A26" s="171"/>
      <c r="B26" s="172"/>
      <c r="C26" s="172"/>
      <c r="D26" s="172"/>
      <c r="E26" s="263"/>
      <c r="F26" s="263"/>
      <c r="G26" s="263"/>
      <c r="H26" s="271" t="s">
        <v>17</v>
      </c>
      <c r="I26" s="272" t="s">
        <v>105</v>
      </c>
      <c r="J26" s="273" t="s">
        <v>103</v>
      </c>
      <c r="K26" s="182"/>
      <c r="L26" s="166"/>
      <c r="M26" s="185"/>
      <c r="N26" s="166"/>
      <c r="O26" s="185"/>
      <c r="P26" s="166"/>
      <c r="Q26" s="168"/>
      <c r="R26" s="169"/>
    </row>
    <row r="27" spans="1:18" s="157" customFormat="1" ht="9.6" customHeight="1">
      <c r="A27" s="171">
        <v>6</v>
      </c>
      <c r="B27" s="161">
        <f>IF($D27="","",VLOOKUP($D27,'[1]Ladies Do Main Draw Prep'!$A$7:$V$23,20))</f>
        <v>0</v>
      </c>
      <c r="C27" s="161">
        <f>IF($D27="","",VLOOKUP($D27,'[1]Ladies Do Main Draw Prep'!$A$7:$V$23,21))</f>
        <v>0</v>
      </c>
      <c r="D27" s="162">
        <v>3</v>
      </c>
      <c r="E27" s="261" t="str">
        <f>UPPER(IF($D27="","",VLOOKUP($D27,'[1]Ladies Do Main Draw Prep'!$A$7:$V$23,2)))</f>
        <v>KING</v>
      </c>
      <c r="F27" s="261" t="str">
        <f>IF($D27="","",VLOOKUP($D27,'[1]Ladies Do Main Draw Prep'!$A$7:$V$23,3))</f>
        <v>Anya</v>
      </c>
      <c r="G27" s="261"/>
      <c r="H27" s="275">
        <f>IF($D27="","",VLOOKUP($D27,'[1]Ladies Do Main Draw Prep'!$A$7:$V$23,4))</f>
        <v>0</v>
      </c>
      <c r="I27" s="276"/>
      <c r="J27" s="263"/>
      <c r="K27" s="185"/>
      <c r="L27" s="186"/>
      <c r="M27" s="192"/>
      <c r="N27" s="166"/>
      <c r="O27" s="185"/>
      <c r="P27" s="166"/>
      <c r="Q27" s="168"/>
      <c r="R27" s="169"/>
    </row>
    <row r="28" spans="1:18" s="157" customFormat="1" ht="9.6" customHeight="1">
      <c r="A28" s="171"/>
      <c r="B28" s="172"/>
      <c r="C28" s="172"/>
      <c r="D28" s="172"/>
      <c r="E28" s="261" t="str">
        <f>UPPER(IF($D27="","",VLOOKUP($D27,'[1]Ladies Do Main Draw Prep'!$A$7:$V$23,7)))</f>
        <v>SELLIER</v>
      </c>
      <c r="F28" s="261" t="str">
        <f>IF($D27="","",VLOOKUP($D27,'[1]Ladies Do Main Draw Prep'!$A$7:$V$23,8))</f>
        <v>Trevine</v>
      </c>
      <c r="G28" s="261"/>
      <c r="H28" s="275">
        <f>IF($D27="","",VLOOKUP($D27,'[1]Ladies Do Main Draw Prep'!$A$7:$V$23,9))</f>
        <v>0</v>
      </c>
      <c r="I28" s="266"/>
      <c r="J28" s="263"/>
      <c r="K28" s="185"/>
      <c r="L28" s="187"/>
      <c r="M28" s="193"/>
      <c r="N28" s="166"/>
      <c r="O28" s="185"/>
      <c r="P28" s="166"/>
      <c r="Q28" s="168"/>
      <c r="R28" s="169"/>
    </row>
    <row r="29" spans="1:18" s="157" customFormat="1" ht="9.6" customHeight="1">
      <c r="A29" s="171"/>
      <c r="B29" s="172"/>
      <c r="C29" s="172"/>
      <c r="D29" s="189"/>
      <c r="E29" s="263"/>
      <c r="F29" s="263"/>
      <c r="G29" s="263"/>
      <c r="H29" s="263"/>
      <c r="I29" s="281"/>
      <c r="J29" s="263"/>
      <c r="K29" s="176"/>
      <c r="L29" s="177" t="str">
        <f>UPPER(IF(OR(K30="a",K30="as"),J25,IF(OR(K30="b",K30="bs"),J33,)))</f>
        <v/>
      </c>
      <c r="M29" s="185"/>
      <c r="N29" s="166"/>
      <c r="O29" s="185"/>
      <c r="P29" s="166"/>
      <c r="Q29" s="168"/>
      <c r="R29" s="169"/>
    </row>
    <row r="30" spans="1:18" s="157" customFormat="1" ht="9.6" customHeight="1">
      <c r="A30" s="171"/>
      <c r="B30" s="172"/>
      <c r="C30" s="172"/>
      <c r="D30" s="189"/>
      <c r="E30" s="263"/>
      <c r="F30" s="263"/>
      <c r="G30" s="263"/>
      <c r="H30" s="263"/>
      <c r="I30" s="281"/>
      <c r="J30" s="271" t="s">
        <v>17</v>
      </c>
      <c r="K30" s="180"/>
      <c r="L30" s="181" t="str">
        <f>UPPER(IF(OR(K30="a",K30="as"),J26,IF(OR(K30="b",K30="bs"),J34,)))</f>
        <v/>
      </c>
      <c r="M30" s="173"/>
      <c r="N30" s="166"/>
      <c r="O30" s="185"/>
      <c r="P30" s="166"/>
      <c r="Q30" s="168"/>
      <c r="R30" s="169"/>
    </row>
    <row r="31" spans="1:18" s="157" customFormat="1" ht="9.6" customHeight="1">
      <c r="A31" s="171">
        <v>7</v>
      </c>
      <c r="B31" s="161">
        <f>IF($D31="","",VLOOKUP($D31,'[1]Ladies Do Main Draw Prep'!$A$7:$V$23,20))</f>
        <v>0</v>
      </c>
      <c r="C31" s="161">
        <f>IF($D31="","",VLOOKUP($D31,'[1]Ladies Do Main Draw Prep'!$A$7:$V$23,21))</f>
        <v>0</v>
      </c>
      <c r="D31" s="162">
        <v>7</v>
      </c>
      <c r="E31" s="275" t="str">
        <f>UPPER(IF($D31="","",VLOOKUP($D31,'[1]Ladies Do Main Draw Prep'!$A$7:$V$23,2)))</f>
        <v>BEACH</v>
      </c>
      <c r="F31" s="275" t="str">
        <f>IF($D31="","",VLOOKUP($D31,'[1]Ladies Do Main Draw Prep'!$A$7:$V$23,3))</f>
        <v>Sindy</v>
      </c>
      <c r="G31" s="275"/>
      <c r="H31" s="275">
        <f>IF($D31="","",VLOOKUP($D31,'[1]Ladies Do Main Draw Prep'!$A$7:$V$23,4))</f>
        <v>0</v>
      </c>
      <c r="I31" s="262"/>
      <c r="J31" s="263"/>
      <c r="K31" s="185"/>
      <c r="L31" s="166"/>
      <c r="M31" s="167"/>
      <c r="N31" s="186"/>
      <c r="O31" s="185"/>
      <c r="P31" s="166"/>
      <c r="Q31" s="168"/>
      <c r="R31" s="169"/>
    </row>
    <row r="32" spans="1:18" s="157" customFormat="1" ht="9.6" customHeight="1">
      <c r="A32" s="171"/>
      <c r="B32" s="172"/>
      <c r="C32" s="172"/>
      <c r="D32" s="172"/>
      <c r="E32" s="275" t="str">
        <f>UPPER(IF($D31="","",VLOOKUP($D31,'[1]Ladies Do Main Draw Prep'!$A$7:$V$23,7)))</f>
        <v>SINGH</v>
      </c>
      <c r="F32" s="275" t="str">
        <f>IF($D31="","",VLOOKUP($D31,'[1]Ladies Do Main Draw Prep'!$A$7:$V$23,8))</f>
        <v>Saviitree</v>
      </c>
      <c r="G32" s="275"/>
      <c r="H32" s="275">
        <f>IF($D31="","",VLOOKUP($D31,'[1]Ladies Do Main Draw Prep'!$A$7:$V$23,9))</f>
        <v>0</v>
      </c>
      <c r="I32" s="266"/>
      <c r="J32" s="267" t="str">
        <f>IF(I32="a",E31,IF(I32="b",E33,""))</f>
        <v/>
      </c>
      <c r="K32" s="185"/>
      <c r="L32" s="166"/>
      <c r="M32" s="167"/>
      <c r="N32" s="166"/>
      <c r="O32" s="185"/>
      <c r="P32" s="166"/>
      <c r="Q32" s="168"/>
      <c r="R32" s="169"/>
    </row>
    <row r="33" spans="1:18" s="157" customFormat="1" ht="9.6" customHeight="1">
      <c r="A33" s="171"/>
      <c r="B33" s="172"/>
      <c r="C33" s="172"/>
      <c r="D33" s="189"/>
      <c r="E33" s="263"/>
      <c r="F33" s="263"/>
      <c r="G33" s="263"/>
      <c r="H33" s="263"/>
      <c r="I33" s="268"/>
      <c r="J33" s="269" t="str">
        <f>UPPER(IF(OR(I34="a",I34="as"),E31,IF(OR(I34="b",I34="bs"),E35,)))</f>
        <v>BEACH</v>
      </c>
      <c r="K33" s="192"/>
      <c r="L33" s="166"/>
      <c r="M33" s="167"/>
      <c r="N33" s="166"/>
      <c r="O33" s="185"/>
      <c r="P33" s="166"/>
      <c r="Q33" s="168"/>
      <c r="R33" s="169"/>
    </row>
    <row r="34" spans="1:18" s="157" customFormat="1" ht="9.6" customHeight="1">
      <c r="A34" s="171"/>
      <c r="B34" s="172"/>
      <c r="C34" s="172"/>
      <c r="D34" s="189"/>
      <c r="E34" s="263"/>
      <c r="F34" s="263"/>
      <c r="G34" s="263"/>
      <c r="H34" s="271" t="s">
        <v>17</v>
      </c>
      <c r="I34" s="272" t="s">
        <v>51</v>
      </c>
      <c r="J34" s="273" t="str">
        <f>UPPER(IF(OR(I34="a",I34="as"),E32,IF(OR(I34="b",I34="bs"),E36,)))</f>
        <v>SINGH</v>
      </c>
      <c r="K34" s="173"/>
      <c r="L34" s="166"/>
      <c r="M34" s="167"/>
      <c r="N34" s="166"/>
      <c r="O34" s="185"/>
      <c r="P34" s="166"/>
      <c r="Q34" s="168"/>
      <c r="R34" s="169"/>
    </row>
    <row r="35" spans="1:18" s="157" customFormat="1" ht="9.6" customHeight="1">
      <c r="A35" s="171">
        <v>8</v>
      </c>
      <c r="B35" s="161">
        <f>IF($D35="","",VLOOKUP($D35,'[1]Ladies Do Main Draw Prep'!$A$7:$V$23,20))</f>
        <v>0</v>
      </c>
      <c r="C35" s="161">
        <f>IF($D35="","",VLOOKUP($D35,'[1]Ladies Do Main Draw Prep'!$A$7:$V$23,21))</f>
        <v>0</v>
      </c>
      <c r="D35" s="162">
        <v>11</v>
      </c>
      <c r="E35" s="275" t="str">
        <f>UPPER(IF($D35="","",VLOOKUP($D35,'[1]Ladies Do Main Draw Prep'!$A$7:$V$23,2)))</f>
        <v>BYE</v>
      </c>
      <c r="F35" s="275">
        <f>IF($D35="","",VLOOKUP($D35,'[1]Ladies Do Main Draw Prep'!$A$7:$V$23,3))</f>
        <v>0</v>
      </c>
      <c r="G35" s="275"/>
      <c r="H35" s="275">
        <f>IF($D35="","",VLOOKUP($D35,'[1]Ladies Do Main Draw Prep'!$A$7:$V$23,4))</f>
        <v>0</v>
      </c>
      <c r="I35" s="276"/>
      <c r="J35" s="263"/>
      <c r="K35" s="167"/>
      <c r="L35" s="186"/>
      <c r="M35" s="178"/>
      <c r="N35" s="166"/>
      <c r="O35" s="185"/>
      <c r="P35" s="166"/>
      <c r="Q35" s="168"/>
      <c r="R35" s="169"/>
    </row>
    <row r="36" spans="1:18" s="157" customFormat="1" ht="9.6" customHeight="1">
      <c r="A36" s="171"/>
      <c r="B36" s="172"/>
      <c r="C36" s="172"/>
      <c r="D36" s="172"/>
      <c r="E36" s="275" t="str">
        <f>UPPER(IF($D35="","",VLOOKUP($D35,'[1]Ladies Do Main Draw Prep'!$A$7:$V$23,7)))</f>
        <v/>
      </c>
      <c r="F36" s="275">
        <f>IF($D35="","",VLOOKUP($D35,'[1]Ladies Do Main Draw Prep'!$A$7:$V$23,8))</f>
        <v>0</v>
      </c>
      <c r="G36" s="275"/>
      <c r="H36" s="275">
        <f>IF($D35="","",VLOOKUP($D35,'[1]Ladies Do Main Draw Prep'!$A$7:$V$23,9))</f>
        <v>0</v>
      </c>
      <c r="I36" s="266"/>
      <c r="J36" s="263"/>
      <c r="K36" s="167"/>
      <c r="L36" s="187"/>
      <c r="M36" s="188"/>
      <c r="N36" s="166"/>
      <c r="O36" s="185"/>
      <c r="P36" s="166"/>
      <c r="Q36" s="168"/>
      <c r="R36" s="169"/>
    </row>
    <row r="37" spans="1:18" s="157" customFormat="1" ht="9.6" customHeight="1">
      <c r="A37" s="171"/>
      <c r="B37" s="172"/>
      <c r="C37" s="172"/>
      <c r="D37" s="189"/>
      <c r="E37" s="263"/>
      <c r="F37" s="263"/>
      <c r="G37" s="263"/>
      <c r="H37" s="263"/>
      <c r="I37" s="281"/>
      <c r="J37" s="263"/>
      <c r="K37" s="167"/>
      <c r="L37" s="166"/>
      <c r="M37" s="167"/>
      <c r="N37" s="167"/>
      <c r="O37" s="176"/>
      <c r="P37" s="177" t="str">
        <f>UPPER(IF(OR(O38="a",O38="as"),N21,IF(OR(O38="b",O38="bs"),N53,)))</f>
        <v/>
      </c>
      <c r="Q37" s="194"/>
      <c r="R37" s="169"/>
    </row>
    <row r="38" spans="1:18" s="157" customFormat="1" ht="9.6" customHeight="1">
      <c r="A38" s="171"/>
      <c r="B38" s="172"/>
      <c r="C38" s="172"/>
      <c r="D38" s="189"/>
      <c r="E38" s="263"/>
      <c r="F38" s="263"/>
      <c r="G38" s="263"/>
      <c r="H38" s="263"/>
      <c r="I38" s="281"/>
      <c r="J38" s="263"/>
      <c r="K38" s="167"/>
      <c r="L38" s="166"/>
      <c r="M38" s="167"/>
      <c r="N38" s="179" t="s">
        <v>17</v>
      </c>
      <c r="O38" s="180"/>
      <c r="P38" s="181" t="str">
        <f>UPPER(IF(OR(O38="a",O38="as"),N22,IF(OR(O38="b",O38="bs"),N54,)))</f>
        <v/>
      </c>
      <c r="Q38" s="195"/>
      <c r="R38" s="169"/>
    </row>
    <row r="39" spans="1:18" s="157" customFormat="1" ht="9.6" customHeight="1">
      <c r="A39" s="171">
        <v>9</v>
      </c>
      <c r="B39" s="161">
        <f>IF($D39="","",VLOOKUP($D39,'[1]Ladies Do Main Draw Prep'!$A$7:$V$23,20))</f>
        <v>0</v>
      </c>
      <c r="C39" s="161">
        <f>IF($D39="","",VLOOKUP($D39,'[1]Ladies Do Main Draw Prep'!$A$7:$V$23,21))</f>
        <v>0</v>
      </c>
      <c r="D39" s="162">
        <v>10</v>
      </c>
      <c r="E39" s="275" t="str">
        <f>UPPER(IF($D39="","",VLOOKUP($D39,'[1]Ladies Do Main Draw Prep'!$A$7:$V$23,2)))</f>
        <v>DE FREITAS</v>
      </c>
      <c r="F39" s="275" t="str">
        <f>IF($D39="","",VLOOKUP($D39,'[1]Ladies Do Main Draw Prep'!$A$7:$V$23,3))</f>
        <v>Roxane</v>
      </c>
      <c r="G39" s="275"/>
      <c r="H39" s="275">
        <f>IF($D39="","",VLOOKUP($D39,'[1]Ladies Do Main Draw Prep'!$A$7:$V$23,4))</f>
        <v>0</v>
      </c>
      <c r="I39" s="262"/>
      <c r="J39" s="263"/>
      <c r="K39" s="167"/>
      <c r="L39" s="166"/>
      <c r="M39" s="167"/>
      <c r="N39" s="166"/>
      <c r="O39" s="185"/>
      <c r="P39" s="186"/>
      <c r="Q39" s="168"/>
      <c r="R39" s="169"/>
    </row>
    <row r="40" spans="1:18" s="157" customFormat="1" ht="9.6" customHeight="1">
      <c r="A40" s="171"/>
      <c r="B40" s="172"/>
      <c r="C40" s="172"/>
      <c r="D40" s="172"/>
      <c r="E40" s="275" t="str">
        <f>UPPER(IF($D39="","",VLOOKUP($D39,'[1]Ladies Do Main Draw Prep'!$A$7:$V$23,7)))</f>
        <v>AMOW</v>
      </c>
      <c r="F40" s="275" t="str">
        <f>IF($D39="","",VLOOKUP($D39,'[1]Ladies Do Main Draw Prep'!$A$7:$V$23,8))</f>
        <v>Dixie Lee</v>
      </c>
      <c r="G40" s="275"/>
      <c r="H40" s="275">
        <f>IF($D39="","",VLOOKUP($D39,'[1]Ladies Do Main Draw Prep'!$A$7:$V$23,9))</f>
        <v>0</v>
      </c>
      <c r="I40" s="266"/>
      <c r="J40" s="267" t="str">
        <f>IF(I40="a",E39,IF(I40="b",E41,""))</f>
        <v/>
      </c>
      <c r="K40" s="167"/>
      <c r="L40" s="166"/>
      <c r="M40" s="167"/>
      <c r="N40" s="166"/>
      <c r="O40" s="185"/>
      <c r="P40" s="187"/>
      <c r="Q40" s="196"/>
      <c r="R40" s="169"/>
    </row>
    <row r="41" spans="1:18" s="157" customFormat="1" ht="9.6" customHeight="1">
      <c r="A41" s="171"/>
      <c r="B41" s="172"/>
      <c r="C41" s="172"/>
      <c r="D41" s="189"/>
      <c r="E41" s="263"/>
      <c r="F41" s="263"/>
      <c r="G41" s="263"/>
      <c r="H41" s="263"/>
      <c r="I41" s="268"/>
      <c r="J41" s="269" t="str">
        <f>UPPER(IF(OR(I42="a",I42="as"),E39,IF(OR(I42="b",I42="bs"),E43,)))</f>
        <v/>
      </c>
      <c r="K41" s="178"/>
      <c r="L41" s="166"/>
      <c r="M41" s="167"/>
      <c r="N41" s="166"/>
      <c r="O41" s="185"/>
      <c r="P41" s="166"/>
      <c r="Q41" s="168"/>
      <c r="R41" s="169"/>
    </row>
    <row r="42" spans="1:18" s="157" customFormat="1" ht="9.6" customHeight="1">
      <c r="A42" s="171"/>
      <c r="B42" s="172"/>
      <c r="C42" s="172"/>
      <c r="D42" s="189"/>
      <c r="E42" s="263"/>
      <c r="F42" s="263"/>
      <c r="G42" s="263"/>
      <c r="H42" s="271" t="s">
        <v>17</v>
      </c>
      <c r="I42" s="272"/>
      <c r="J42" s="273" t="str">
        <f>UPPER(IF(OR(I42="a",I42="as"),E40,IF(OR(I42="b",I42="bs"),E44,)))</f>
        <v/>
      </c>
      <c r="K42" s="182"/>
      <c r="L42" s="166"/>
      <c r="M42" s="167"/>
      <c r="N42" s="166"/>
      <c r="O42" s="185"/>
      <c r="P42" s="166"/>
      <c r="Q42" s="168"/>
      <c r="R42" s="169"/>
    </row>
    <row r="43" spans="1:18" s="157" customFormat="1" ht="9.6" customHeight="1">
      <c r="A43" s="171">
        <v>10</v>
      </c>
      <c r="B43" s="161">
        <f>IF($D43="","",VLOOKUP($D43,'[1]Ladies Do Main Draw Prep'!$A$7:$V$23,20))</f>
        <v>0</v>
      </c>
      <c r="C43" s="161">
        <f>IF($D43="","",VLOOKUP($D43,'[1]Ladies Do Main Draw Prep'!$A$7:$V$23,21))</f>
        <v>0</v>
      </c>
      <c r="D43" s="162">
        <v>5</v>
      </c>
      <c r="E43" s="275" t="str">
        <f>UPPER(IF($D43="","",VLOOKUP($D43,'[1]Ladies Do Main Draw Prep'!$A$7:$V$23,2)))</f>
        <v>HONORE</v>
      </c>
      <c r="F43" s="275" t="str">
        <f>IF($D43="","",VLOOKUP($D43,'[1]Ladies Do Main Draw Prep'!$A$7:$V$23,3))</f>
        <v>Maria</v>
      </c>
      <c r="G43" s="275"/>
      <c r="H43" s="275">
        <f>IF($D43="","",VLOOKUP($D43,'[1]Ladies Do Main Draw Prep'!$A$7:$V$23,4))</f>
        <v>0</v>
      </c>
      <c r="I43" s="276"/>
      <c r="J43" s="263"/>
      <c r="K43" s="185"/>
      <c r="L43" s="186"/>
      <c r="M43" s="178"/>
      <c r="N43" s="166"/>
      <c r="O43" s="185"/>
      <c r="P43" s="166"/>
      <c r="Q43" s="168"/>
      <c r="R43" s="169"/>
    </row>
    <row r="44" spans="1:18" s="157" customFormat="1" ht="9.6" customHeight="1">
      <c r="A44" s="171"/>
      <c r="B44" s="172"/>
      <c r="C44" s="172"/>
      <c r="D44" s="172"/>
      <c r="E44" s="275" t="str">
        <f>UPPER(IF($D43="","",VLOOKUP($D43,'[1]Ladies Do Main Draw Prep'!$A$7:$V$23,7)))</f>
        <v>LEE YOUNG</v>
      </c>
      <c r="F44" s="275" t="str">
        <f>IF($D43="","",VLOOKUP($D43,'[1]Ladies Do Main Draw Prep'!$A$7:$V$23,8))</f>
        <v>Keesa</v>
      </c>
      <c r="G44" s="275"/>
      <c r="H44" s="275">
        <f>IF($D43="","",VLOOKUP($D43,'[1]Ladies Do Main Draw Prep'!$A$7:$V$23,9))</f>
        <v>0</v>
      </c>
      <c r="I44" s="266"/>
      <c r="J44" s="263"/>
      <c r="K44" s="185"/>
      <c r="L44" s="187"/>
      <c r="M44" s="188"/>
      <c r="N44" s="166"/>
      <c r="O44" s="185"/>
      <c r="P44" s="166"/>
      <c r="Q44" s="168"/>
      <c r="R44" s="169"/>
    </row>
    <row r="45" spans="1:18" s="157" customFormat="1" ht="9.6" customHeight="1">
      <c r="A45" s="171"/>
      <c r="B45" s="172"/>
      <c r="C45" s="172"/>
      <c r="D45" s="189"/>
      <c r="E45" s="263"/>
      <c r="F45" s="263"/>
      <c r="G45" s="263"/>
      <c r="H45" s="263"/>
      <c r="I45" s="281"/>
      <c r="J45" s="263"/>
      <c r="K45" s="176"/>
      <c r="L45" s="177" t="str">
        <f>UPPER(IF(OR(K46="a",K46="as"),J41,IF(OR(K46="b",K46="bs"),J49,)))</f>
        <v/>
      </c>
      <c r="M45" s="167"/>
      <c r="N45" s="166"/>
      <c r="O45" s="185"/>
      <c r="P45" s="166"/>
      <c r="Q45" s="168"/>
      <c r="R45" s="169"/>
    </row>
    <row r="46" spans="1:18" s="157" customFormat="1" ht="9.6" customHeight="1">
      <c r="A46" s="171"/>
      <c r="B46" s="172"/>
      <c r="C46" s="172"/>
      <c r="D46" s="189"/>
      <c r="E46" s="263"/>
      <c r="F46" s="263"/>
      <c r="G46" s="263"/>
      <c r="H46" s="263"/>
      <c r="I46" s="281"/>
      <c r="J46" s="271" t="s">
        <v>17</v>
      </c>
      <c r="K46" s="180"/>
      <c r="L46" s="181" t="str">
        <f>UPPER(IF(OR(K46="a",K46="as"),J42,IF(OR(K46="b",K46="bs"),J50,)))</f>
        <v/>
      </c>
      <c r="M46" s="182"/>
      <c r="N46" s="166"/>
      <c r="O46" s="185"/>
      <c r="P46" s="166"/>
      <c r="Q46" s="168"/>
      <c r="R46" s="169"/>
    </row>
    <row r="47" spans="1:18" s="157" customFormat="1" ht="9.6" customHeight="1">
      <c r="A47" s="171">
        <v>11</v>
      </c>
      <c r="B47" s="161">
        <f>IF($D47="","",VLOOKUP($D47,'[1]Ladies Do Main Draw Prep'!$A$7:$V$23,20))</f>
        <v>0</v>
      </c>
      <c r="C47" s="161">
        <f>IF($D47="","",VLOOKUP($D47,'[1]Ladies Do Main Draw Prep'!$A$7:$V$23,21))</f>
        <v>0</v>
      </c>
      <c r="D47" s="162">
        <v>11</v>
      </c>
      <c r="E47" s="275" t="str">
        <f>UPPER(IF($D47="","",VLOOKUP($D47,'[1]Ladies Do Main Draw Prep'!$A$7:$V$23,2)))</f>
        <v>BYE</v>
      </c>
      <c r="F47" s="275">
        <f>IF($D47="","",VLOOKUP($D47,'[1]Ladies Do Main Draw Prep'!$A$7:$V$23,3))</f>
        <v>0</v>
      </c>
      <c r="G47" s="275"/>
      <c r="H47" s="275">
        <f>IF($D47="","",VLOOKUP($D47,'[1]Ladies Do Main Draw Prep'!$A$7:$V$23,4))</f>
        <v>0</v>
      </c>
      <c r="I47" s="262"/>
      <c r="J47" s="263"/>
      <c r="K47" s="185"/>
      <c r="L47" s="166"/>
      <c r="M47" s="185"/>
      <c r="N47" s="186"/>
      <c r="O47" s="185"/>
      <c r="P47" s="166"/>
      <c r="Q47" s="168"/>
      <c r="R47" s="169"/>
    </row>
    <row r="48" spans="1:18" s="157" customFormat="1" ht="9.6" customHeight="1">
      <c r="A48" s="171"/>
      <c r="B48" s="172"/>
      <c r="C48" s="172"/>
      <c r="D48" s="172"/>
      <c r="E48" s="275" t="str">
        <f>UPPER(IF($D47="","",VLOOKUP($D47,'[1]Ladies Do Main Draw Prep'!$A$7:$V$23,7)))</f>
        <v/>
      </c>
      <c r="F48" s="275">
        <f>IF($D47="","",VLOOKUP($D47,'[1]Ladies Do Main Draw Prep'!$A$7:$V$23,8))</f>
        <v>0</v>
      </c>
      <c r="G48" s="275"/>
      <c r="H48" s="275">
        <f>IF($D47="","",VLOOKUP($D47,'[1]Ladies Do Main Draw Prep'!$A$7:$V$23,9))</f>
        <v>0</v>
      </c>
      <c r="I48" s="266"/>
      <c r="J48" s="267" t="str">
        <f>IF(I48="a",E47,IF(I48="b",E49,""))</f>
        <v/>
      </c>
      <c r="K48" s="185"/>
      <c r="L48" s="166"/>
      <c r="M48" s="185"/>
      <c r="N48" s="166"/>
      <c r="O48" s="185"/>
      <c r="P48" s="166"/>
      <c r="Q48" s="168"/>
      <c r="R48" s="169"/>
    </row>
    <row r="49" spans="1:18" s="157" customFormat="1" ht="9.6" customHeight="1">
      <c r="A49" s="171"/>
      <c r="B49" s="172"/>
      <c r="C49" s="172"/>
      <c r="D49" s="172"/>
      <c r="E49" s="263"/>
      <c r="F49" s="263"/>
      <c r="G49" s="263"/>
      <c r="H49" s="263"/>
      <c r="I49" s="268"/>
      <c r="J49" s="269" t="str">
        <f>UPPER(IF(OR(I50="a",I50="as"),E47,IF(OR(I50="b",I50="bs"),E51,)))</f>
        <v>GARCIA</v>
      </c>
      <c r="K49" s="192"/>
      <c r="L49" s="166"/>
      <c r="M49" s="185"/>
      <c r="N49" s="166"/>
      <c r="O49" s="185"/>
      <c r="P49" s="166"/>
      <c r="Q49" s="168"/>
      <c r="R49" s="169"/>
    </row>
    <row r="50" spans="1:18" s="157" customFormat="1" ht="9.6" customHeight="1">
      <c r="A50" s="171"/>
      <c r="B50" s="172"/>
      <c r="C50" s="172"/>
      <c r="D50" s="172"/>
      <c r="E50" s="263"/>
      <c r="F50" s="263"/>
      <c r="G50" s="263"/>
      <c r="H50" s="271"/>
      <c r="I50" s="272" t="s">
        <v>105</v>
      </c>
      <c r="J50" s="273" t="str">
        <f>UPPER(IF(OR(I50="a",I50="as"),E48,IF(OR(I50="b",I50="bs"),E52,)))</f>
        <v>DAVIS</v>
      </c>
      <c r="K50" s="173"/>
      <c r="L50" s="166"/>
      <c r="M50" s="185"/>
      <c r="N50" s="166"/>
      <c r="O50" s="185"/>
      <c r="P50" s="166"/>
      <c r="Q50" s="168"/>
      <c r="R50" s="169"/>
    </row>
    <row r="51" spans="1:18" s="157" customFormat="1" ht="9.6" customHeight="1">
      <c r="A51" s="160">
        <v>12</v>
      </c>
      <c r="B51" s="161">
        <f>IF($D51="","",VLOOKUP($D51,'[1]Ladies Do Main Draw Prep'!$A$7:$V$23,20))</f>
        <v>0</v>
      </c>
      <c r="C51" s="161">
        <f>IF($D51="","",VLOOKUP($D51,'[1]Ladies Do Main Draw Prep'!$A$7:$V$23,21))</f>
        <v>0</v>
      </c>
      <c r="D51" s="162">
        <v>4</v>
      </c>
      <c r="E51" s="261" t="str">
        <f>UPPER(IF($D51="","",VLOOKUP($D51,'[1]Ladies Do Main Draw Prep'!$A$7:$V$23,2)))</f>
        <v>GARCIA</v>
      </c>
      <c r="F51" s="261" t="str">
        <f>IF($D51="","",VLOOKUP($D51,'[1]Ladies Do Main Draw Prep'!$A$7:$V$23,3))</f>
        <v>Bridgette</v>
      </c>
      <c r="G51" s="261"/>
      <c r="H51" s="261">
        <f>IF($D51="","",VLOOKUP($D51,'[1]Ladies Do Main Draw Prep'!$A$7:$V$23,4))</f>
        <v>0</v>
      </c>
      <c r="I51" s="276"/>
      <c r="J51" s="263"/>
      <c r="K51" s="167"/>
      <c r="L51" s="186"/>
      <c r="M51" s="192"/>
      <c r="N51" s="166"/>
      <c r="O51" s="185"/>
      <c r="P51" s="166"/>
      <c r="Q51" s="168"/>
      <c r="R51" s="169"/>
    </row>
    <row r="52" spans="1:18" s="157" customFormat="1" ht="9.6" customHeight="1">
      <c r="A52" s="171"/>
      <c r="B52" s="172"/>
      <c r="C52" s="172"/>
      <c r="D52" s="172"/>
      <c r="E52" s="261" t="str">
        <f>UPPER(IF($D51="","",VLOOKUP($D51,'[1]Ladies Do Main Draw Prep'!$A$7:$V$23,7)))</f>
        <v>DAVIS</v>
      </c>
      <c r="F52" s="261" t="str">
        <f>IF($D51="","",VLOOKUP($D51,'[1]Ladies Do Main Draw Prep'!$A$7:$V$23,8))</f>
        <v>Emma</v>
      </c>
      <c r="G52" s="261"/>
      <c r="H52" s="261">
        <f>IF($D51="","",VLOOKUP($D51,'[1]Ladies Do Main Draw Prep'!$A$7:$V$23,9))</f>
        <v>0</v>
      </c>
      <c r="I52" s="266"/>
      <c r="J52" s="263"/>
      <c r="K52" s="167"/>
      <c r="L52" s="187"/>
      <c r="M52" s="193"/>
      <c r="N52" s="166"/>
      <c r="O52" s="185"/>
      <c r="P52" s="166"/>
      <c r="Q52" s="168"/>
      <c r="R52" s="169"/>
    </row>
    <row r="53" spans="1:18" s="157" customFormat="1" ht="9.6" customHeight="1">
      <c r="A53" s="171"/>
      <c r="B53" s="172"/>
      <c r="C53" s="172"/>
      <c r="D53" s="172"/>
      <c r="E53" s="263"/>
      <c r="F53" s="263"/>
      <c r="G53" s="263"/>
      <c r="H53" s="263"/>
      <c r="I53" s="281"/>
      <c r="J53" s="263"/>
      <c r="K53" s="167"/>
      <c r="L53" s="166"/>
      <c r="M53" s="176"/>
      <c r="N53" s="177" t="str">
        <f>UPPER(IF(OR(M54="a",M54="as"),L45,IF(OR(M54="b",M54="bs"),L61,)))</f>
        <v/>
      </c>
      <c r="O53" s="185"/>
      <c r="P53" s="166"/>
      <c r="Q53" s="168"/>
      <c r="R53" s="169"/>
    </row>
    <row r="54" spans="1:18" s="157" customFormat="1" ht="9.6" customHeight="1">
      <c r="A54" s="171"/>
      <c r="B54" s="172"/>
      <c r="C54" s="172"/>
      <c r="D54" s="172"/>
      <c r="E54" s="263"/>
      <c r="F54" s="263"/>
      <c r="G54" s="263"/>
      <c r="H54" s="263"/>
      <c r="I54" s="281"/>
      <c r="J54" s="263"/>
      <c r="K54" s="167"/>
      <c r="L54" s="179" t="s">
        <v>17</v>
      </c>
      <c r="M54" s="180"/>
      <c r="N54" s="181" t="str">
        <f>UPPER(IF(OR(M54="a",M54="as"),L46,IF(OR(M54="b",M54="bs"),L62,)))</f>
        <v/>
      </c>
      <c r="O54" s="173"/>
      <c r="P54" s="166"/>
      <c r="Q54" s="168"/>
      <c r="R54" s="169"/>
    </row>
    <row r="55" spans="1:18" s="157" customFormat="1" ht="9.6" customHeight="1">
      <c r="A55" s="171">
        <v>13</v>
      </c>
      <c r="B55" s="161">
        <f>IF($D55="","",VLOOKUP($D55,'[1]Ladies Do Main Draw Prep'!$A$7:$V$23,20))</f>
        <v>0</v>
      </c>
      <c r="C55" s="161">
        <f>IF($D55="","",VLOOKUP($D55,'[1]Ladies Do Main Draw Prep'!$A$7:$V$23,21))</f>
        <v>0</v>
      </c>
      <c r="D55" s="162">
        <v>11</v>
      </c>
      <c r="E55" s="275" t="str">
        <f>UPPER(IF($D55="","",VLOOKUP($D55,'[1]Ladies Do Main Draw Prep'!$A$7:$V$23,2)))</f>
        <v>BYE</v>
      </c>
      <c r="F55" s="275">
        <f>IF($D55="","",VLOOKUP($D55,'[1]Ladies Do Main Draw Prep'!$A$7:$V$23,3))</f>
        <v>0</v>
      </c>
      <c r="G55" s="275"/>
      <c r="H55" s="275">
        <f>IF($D55="","",VLOOKUP($D55,'[1]Ladies Do Main Draw Prep'!$A$7:$V$23,4))</f>
        <v>0</v>
      </c>
      <c r="I55" s="262"/>
      <c r="J55" s="263"/>
      <c r="K55" s="167"/>
      <c r="L55" s="166"/>
      <c r="M55" s="185"/>
      <c r="N55" s="166"/>
      <c r="O55" s="167"/>
      <c r="P55" s="166"/>
      <c r="Q55" s="168"/>
      <c r="R55" s="169"/>
    </row>
    <row r="56" spans="1:18" s="157" customFormat="1" ht="9.6" customHeight="1">
      <c r="A56" s="171"/>
      <c r="B56" s="172"/>
      <c r="C56" s="172"/>
      <c r="D56" s="172"/>
      <c r="E56" s="275" t="str">
        <f>UPPER(IF($D55="","",VLOOKUP($D55,'[1]Ladies Do Main Draw Prep'!$A$7:$V$23,7)))</f>
        <v/>
      </c>
      <c r="F56" s="275">
        <f>IF($D55="","",VLOOKUP($D55,'[1]Ladies Do Main Draw Prep'!$A$7:$V$23,8))</f>
        <v>0</v>
      </c>
      <c r="G56" s="275"/>
      <c r="H56" s="275">
        <f>IF($D55="","",VLOOKUP($D55,'[1]Ladies Do Main Draw Prep'!$A$7:$V$23,9))</f>
        <v>0</v>
      </c>
      <c r="I56" s="266"/>
      <c r="J56" s="267" t="str">
        <f>IF(I56="a",E55,IF(I56="b",E57,""))</f>
        <v/>
      </c>
      <c r="K56" s="167"/>
      <c r="L56" s="166"/>
      <c r="M56" s="185"/>
      <c r="N56" s="166"/>
      <c r="O56" s="167"/>
      <c r="P56" s="166"/>
      <c r="Q56" s="168"/>
      <c r="R56" s="169"/>
    </row>
    <row r="57" spans="1:18" s="157" customFormat="1" ht="9.6" customHeight="1">
      <c r="A57" s="171"/>
      <c r="B57" s="172"/>
      <c r="C57" s="172"/>
      <c r="D57" s="189"/>
      <c r="E57" s="263"/>
      <c r="F57" s="263"/>
      <c r="G57" s="263"/>
      <c r="H57" s="263"/>
      <c r="I57" s="268"/>
      <c r="J57" s="269" t="str">
        <f>UPPER(IF(OR(I58="a",I58="as"),E55,IF(OR(I58="b",I58="bs"),E59,)))</f>
        <v>CHAUTILAL</v>
      </c>
      <c r="K57" s="178"/>
      <c r="L57" s="166"/>
      <c r="M57" s="185"/>
      <c r="N57" s="166"/>
      <c r="O57" s="167"/>
      <c r="P57" s="166"/>
      <c r="Q57" s="168"/>
      <c r="R57" s="169"/>
    </row>
    <row r="58" spans="1:18" s="157" customFormat="1" ht="9.6" customHeight="1">
      <c r="A58" s="171"/>
      <c r="B58" s="172"/>
      <c r="C58" s="172"/>
      <c r="D58" s="189"/>
      <c r="E58" s="263"/>
      <c r="F58" s="263"/>
      <c r="G58" s="263"/>
      <c r="H58" s="271" t="s">
        <v>17</v>
      </c>
      <c r="I58" s="272" t="s">
        <v>52</v>
      </c>
      <c r="J58" s="273" t="str">
        <f>UPPER(IF(OR(I58="a",I58="as"),E56,IF(OR(I58="b",I58="bs"),E60,)))</f>
        <v>DOUGLAS</v>
      </c>
      <c r="K58" s="182"/>
      <c r="L58" s="166"/>
      <c r="M58" s="185"/>
      <c r="N58" s="166"/>
      <c r="O58" s="167"/>
      <c r="P58" s="166"/>
      <c r="Q58" s="168"/>
      <c r="R58" s="169"/>
    </row>
    <row r="59" spans="1:18" s="157" customFormat="1" ht="9.6" customHeight="1">
      <c r="A59" s="171">
        <v>14</v>
      </c>
      <c r="B59" s="161">
        <f>IF($D59="","",VLOOKUP($D59,'[1]Ladies Do Main Draw Prep'!$A$7:$V$23,20))</f>
        <v>0</v>
      </c>
      <c r="C59" s="161">
        <f>IF($D59="","",VLOOKUP($D59,'[1]Ladies Do Main Draw Prep'!$A$7:$V$23,21))</f>
        <v>0</v>
      </c>
      <c r="D59" s="162">
        <v>6</v>
      </c>
      <c r="E59" s="275" t="str">
        <f>UPPER(IF($D59="","",VLOOKUP($D59,'[1]Ladies Do Main Draw Prep'!$A$7:$V$23,2)))</f>
        <v>CHAUTILAL</v>
      </c>
      <c r="F59" s="275" t="str">
        <f>IF($D59="","",VLOOKUP($D59,'[1]Ladies Do Main Draw Prep'!$A$7:$V$23,3))</f>
        <v>Farah</v>
      </c>
      <c r="G59" s="275"/>
      <c r="H59" s="275">
        <f>IF($D59="","",VLOOKUP($D59,'[1]Ladies Do Main Draw Prep'!$A$7:$V$23,4))</f>
        <v>0</v>
      </c>
      <c r="I59" s="276"/>
      <c r="J59" s="263"/>
      <c r="K59" s="185"/>
      <c r="L59" s="186"/>
      <c r="M59" s="192"/>
      <c r="N59" s="166"/>
      <c r="O59" s="167"/>
      <c r="P59" s="166"/>
      <c r="Q59" s="168"/>
      <c r="R59" s="169"/>
    </row>
    <row r="60" spans="1:18" s="157" customFormat="1" ht="9.6" customHeight="1">
      <c r="A60" s="171"/>
      <c r="B60" s="172"/>
      <c r="C60" s="172"/>
      <c r="D60" s="172"/>
      <c r="E60" s="275" t="str">
        <f>UPPER(IF($D59="","",VLOOKUP($D59,'[1]Ladies Do Main Draw Prep'!$A$7:$V$23,7)))</f>
        <v>DOUGLAS</v>
      </c>
      <c r="F60" s="275" t="str">
        <f>IF($D59="","",VLOOKUP($D59,'[1]Ladies Do Main Draw Prep'!$A$7:$V$23,8))</f>
        <v>Andrea</v>
      </c>
      <c r="G60" s="275"/>
      <c r="H60" s="275">
        <f>IF($D59="","",VLOOKUP($D59,'[1]Ladies Do Main Draw Prep'!$A$7:$V$23,9))</f>
        <v>0</v>
      </c>
      <c r="I60" s="266"/>
      <c r="J60" s="263"/>
      <c r="K60" s="185"/>
      <c r="L60" s="187"/>
      <c r="M60" s="193"/>
      <c r="N60" s="166"/>
      <c r="O60" s="167"/>
      <c r="P60" s="166"/>
      <c r="Q60" s="168"/>
      <c r="R60" s="169"/>
    </row>
    <row r="61" spans="1:18" s="157" customFormat="1" ht="9.6" customHeight="1">
      <c r="A61" s="171"/>
      <c r="B61" s="172"/>
      <c r="C61" s="172"/>
      <c r="D61" s="189"/>
      <c r="E61" s="263"/>
      <c r="F61" s="263"/>
      <c r="G61" s="263"/>
      <c r="H61" s="263"/>
      <c r="I61" s="281"/>
      <c r="J61" s="263"/>
      <c r="K61" s="176"/>
      <c r="L61" s="177" t="str">
        <f>UPPER(IF(OR(K62="a",K62="as"),J57,IF(OR(K62="b",K62="bs"),J65,)))</f>
        <v/>
      </c>
      <c r="M61" s="185"/>
      <c r="N61" s="166"/>
      <c r="O61" s="167"/>
      <c r="P61" s="166"/>
      <c r="Q61" s="168"/>
      <c r="R61" s="169"/>
    </row>
    <row r="62" spans="1:18" s="157" customFormat="1" ht="9.6" customHeight="1">
      <c r="A62" s="171"/>
      <c r="B62" s="172"/>
      <c r="C62" s="172"/>
      <c r="D62" s="189"/>
      <c r="E62" s="263"/>
      <c r="F62" s="263"/>
      <c r="G62" s="263"/>
      <c r="H62" s="263"/>
      <c r="I62" s="281"/>
      <c r="J62" s="271" t="s">
        <v>17</v>
      </c>
      <c r="K62" s="180"/>
      <c r="L62" s="181" t="str">
        <f>UPPER(IF(OR(K62="a",K62="as"),J58,IF(OR(K62="b",K62="bs"),J66,)))</f>
        <v/>
      </c>
      <c r="M62" s="173"/>
      <c r="N62" s="166"/>
      <c r="O62" s="167"/>
      <c r="P62" s="166"/>
      <c r="Q62" s="168"/>
      <c r="R62" s="169"/>
    </row>
    <row r="63" spans="1:18" s="157" customFormat="1" ht="9.6" customHeight="1">
      <c r="A63" s="171">
        <v>15</v>
      </c>
      <c r="B63" s="161">
        <f>IF($D63="","",VLOOKUP($D63,'[1]Ladies Do Main Draw Prep'!$A$7:$V$23,20))</f>
        <v>0</v>
      </c>
      <c r="C63" s="161">
        <f>IF($D63="","",VLOOKUP($D63,'[1]Ladies Do Main Draw Prep'!$A$7:$V$23,21))</f>
        <v>0</v>
      </c>
      <c r="D63" s="162">
        <v>11</v>
      </c>
      <c r="E63" s="275" t="str">
        <f>UPPER(IF($D63="","",VLOOKUP($D63,'[1]Ladies Do Main Draw Prep'!$A$7:$V$23,2)))</f>
        <v>BYE</v>
      </c>
      <c r="F63" s="275">
        <f>IF($D63="","",VLOOKUP($D63,'[1]Ladies Do Main Draw Prep'!$A$7:$V$23,3))</f>
        <v>0</v>
      </c>
      <c r="G63" s="275"/>
      <c r="H63" s="275">
        <f>IF($D63="","",VLOOKUP($D63,'[1]Ladies Do Main Draw Prep'!$A$7:$V$23,4))</f>
        <v>0</v>
      </c>
      <c r="I63" s="262"/>
      <c r="J63" s="263"/>
      <c r="K63" s="185"/>
      <c r="L63" s="166"/>
      <c r="M63" s="167"/>
      <c r="N63" s="186"/>
      <c r="O63" s="167"/>
      <c r="P63" s="166"/>
      <c r="Q63" s="168"/>
      <c r="R63" s="169"/>
    </row>
    <row r="64" spans="1:18" s="157" customFormat="1" ht="9.6" customHeight="1">
      <c r="A64" s="171"/>
      <c r="B64" s="172"/>
      <c r="C64" s="172"/>
      <c r="D64" s="172"/>
      <c r="E64" s="275" t="str">
        <f>UPPER(IF($D63="","",VLOOKUP($D63,'[1]Ladies Do Main Draw Prep'!$A$7:$V$23,7)))</f>
        <v/>
      </c>
      <c r="F64" s="275">
        <f>IF($D63="","",VLOOKUP($D63,'[1]Ladies Do Main Draw Prep'!$A$7:$V$23,8))</f>
        <v>0</v>
      </c>
      <c r="G64" s="275"/>
      <c r="H64" s="275">
        <f>IF($D63="","",VLOOKUP($D63,'[1]Ladies Do Main Draw Prep'!$A$7:$V$23,9))</f>
        <v>0</v>
      </c>
      <c r="I64" s="266"/>
      <c r="J64" s="267" t="str">
        <f>IF(I64="a",E63,IF(I64="b",E65,""))</f>
        <v/>
      </c>
      <c r="K64" s="185"/>
      <c r="L64" s="166"/>
      <c r="M64" s="167"/>
      <c r="N64" s="166"/>
      <c r="O64" s="167"/>
      <c r="P64" s="166"/>
      <c r="Q64" s="168"/>
      <c r="R64" s="169"/>
    </row>
    <row r="65" spans="1:18" s="157" customFormat="1" ht="9.6" customHeight="1">
      <c r="A65" s="171"/>
      <c r="B65" s="172"/>
      <c r="C65" s="172"/>
      <c r="D65" s="172"/>
      <c r="E65" s="267"/>
      <c r="F65" s="267"/>
      <c r="G65" s="267"/>
      <c r="H65" s="267"/>
      <c r="I65" s="268"/>
      <c r="J65" s="269" t="str">
        <f>UPPER(IF(OR(I66="a",I66="as"),E63,IF(OR(I66="b",I66="bs"),E67,)))</f>
        <v>SKEENE</v>
      </c>
      <c r="K65" s="192"/>
      <c r="L65" s="166"/>
      <c r="M65" s="167"/>
      <c r="N65" s="166"/>
      <c r="O65" s="167"/>
      <c r="P65" s="166"/>
      <c r="Q65" s="168"/>
      <c r="R65" s="169"/>
    </row>
    <row r="66" spans="1:18" s="157" customFormat="1" ht="9.6" customHeight="1">
      <c r="A66" s="171"/>
      <c r="B66" s="172"/>
      <c r="C66" s="172"/>
      <c r="D66" s="172"/>
      <c r="E66" s="263"/>
      <c r="F66" s="263"/>
      <c r="G66" s="263"/>
      <c r="H66" s="271" t="s">
        <v>17</v>
      </c>
      <c r="I66" s="272" t="s">
        <v>105</v>
      </c>
      <c r="J66" s="273" t="str">
        <f>UPPER(IF(OR(I66="a",I66="as"),E64,IF(OR(I66="b",I66="bs"),E68,)))</f>
        <v>TRESTRAIL</v>
      </c>
      <c r="K66" s="173"/>
      <c r="L66" s="166"/>
      <c r="M66" s="167"/>
      <c r="N66" s="166"/>
      <c r="O66" s="167"/>
      <c r="P66" s="166"/>
      <c r="Q66" s="168"/>
      <c r="R66" s="169"/>
    </row>
    <row r="67" spans="1:18" s="157" customFormat="1" ht="9.6" customHeight="1">
      <c r="A67" s="160">
        <v>16</v>
      </c>
      <c r="B67" s="161">
        <f>IF($D67="","",VLOOKUP($D67,'[1]Ladies Do Main Draw Prep'!$A$7:$V$23,20))</f>
        <v>0</v>
      </c>
      <c r="C67" s="161">
        <f>IF($D67="","",VLOOKUP($D67,'[1]Ladies Do Main Draw Prep'!$A$7:$V$23,21))</f>
        <v>0</v>
      </c>
      <c r="D67" s="162">
        <v>2</v>
      </c>
      <c r="E67" s="261" t="str">
        <f>UPPER(IF($D67="","",VLOOKUP($D67,'[1]Ladies Do Main Draw Prep'!$A$7:$V$23,2)))</f>
        <v>SKEENE</v>
      </c>
      <c r="F67" s="261" t="str">
        <f>IF($D67="","",VLOOKUP($D67,'[1]Ladies Do Main Draw Prep'!$A$7:$V$23,3))</f>
        <v>Solange</v>
      </c>
      <c r="G67" s="261"/>
      <c r="H67" s="261">
        <f>IF($D67="","",VLOOKUP($D67,'[1]Ladies Do Main Draw Prep'!$A$7:$V$23,4))</f>
        <v>0</v>
      </c>
      <c r="I67" s="276"/>
      <c r="J67" s="263"/>
      <c r="K67" s="167"/>
      <c r="L67" s="186"/>
      <c r="M67" s="178"/>
      <c r="N67" s="166"/>
      <c r="O67" s="167"/>
      <c r="P67" s="166"/>
      <c r="Q67" s="168"/>
      <c r="R67" s="169"/>
    </row>
    <row r="68" spans="1:18" s="157" customFormat="1" ht="9.6" customHeight="1">
      <c r="A68" s="171"/>
      <c r="B68" s="172"/>
      <c r="C68" s="172"/>
      <c r="D68" s="172"/>
      <c r="E68" s="261" t="str">
        <f>UPPER(IF($D67="","",VLOOKUP($D67,'[1]Ladies Do Main Draw Prep'!$A$7:$V$23,7)))</f>
        <v>TRESTRAIL</v>
      </c>
      <c r="F68" s="261" t="str">
        <f>IF($D67="","",VLOOKUP($D67,'[1]Ladies Do Main Draw Prep'!$A$7:$V$23,8))</f>
        <v>Emma Rose</v>
      </c>
      <c r="G68" s="261"/>
      <c r="H68" s="261">
        <f>IF($D67="","",VLOOKUP($D67,'[1]Ladies Do Main Draw Prep'!$A$7:$V$23,9))</f>
        <v>0</v>
      </c>
      <c r="I68" s="266"/>
      <c r="J68" s="263"/>
      <c r="K68" s="167"/>
      <c r="L68" s="187"/>
      <c r="M68" s="188"/>
      <c r="N68" s="166"/>
      <c r="O68" s="167"/>
      <c r="P68" s="166"/>
      <c r="Q68" s="168"/>
      <c r="R68" s="169"/>
    </row>
    <row r="69" spans="1:18" s="157" customFormat="1" ht="9.6" customHeight="1">
      <c r="A69" s="198"/>
      <c r="B69" s="199"/>
      <c r="C69" s="199"/>
      <c r="D69" s="200"/>
      <c r="E69" s="307"/>
      <c r="F69" s="307"/>
      <c r="G69" s="307"/>
      <c r="H69" s="307"/>
      <c r="I69" s="308"/>
      <c r="J69" s="309"/>
      <c r="K69" s="205"/>
      <c r="L69" s="204"/>
      <c r="M69" s="205"/>
      <c r="N69" s="204"/>
      <c r="O69" s="205"/>
      <c r="P69" s="204"/>
      <c r="Q69" s="205"/>
      <c r="R69" s="169"/>
    </row>
    <row r="70" spans="1:18" s="210" customFormat="1" ht="6" customHeight="1">
      <c r="A70" s="198"/>
      <c r="B70" s="199"/>
      <c r="C70" s="199"/>
      <c r="D70" s="200"/>
      <c r="E70" s="307"/>
      <c r="F70" s="307"/>
      <c r="G70" s="307"/>
      <c r="H70" s="307"/>
      <c r="I70" s="308"/>
      <c r="J70" s="309"/>
      <c r="K70" s="205"/>
      <c r="L70" s="207"/>
      <c r="M70" s="208"/>
      <c r="N70" s="207"/>
      <c r="O70" s="208"/>
      <c r="P70" s="207"/>
      <c r="Q70" s="208"/>
      <c r="R70" s="209"/>
    </row>
    <row r="71" spans="1:18" s="222" customFormat="1" ht="10.5" customHeight="1">
      <c r="A71" s="211" t="s">
        <v>20</v>
      </c>
      <c r="B71" s="212"/>
      <c r="C71" s="213"/>
      <c r="D71" s="214" t="s">
        <v>21</v>
      </c>
      <c r="E71" s="400" t="s">
        <v>44</v>
      </c>
      <c r="F71" s="400"/>
      <c r="G71" s="400"/>
      <c r="H71" s="401"/>
      <c r="I71" s="400" t="s">
        <v>21</v>
      </c>
      <c r="J71" s="400" t="s">
        <v>45</v>
      </c>
      <c r="K71" s="217"/>
      <c r="L71" s="215" t="s">
        <v>24</v>
      </c>
      <c r="M71" s="218"/>
      <c r="N71" s="219" t="s">
        <v>25</v>
      </c>
      <c r="O71" s="219"/>
      <c r="P71" s="220"/>
      <c r="Q71" s="221"/>
    </row>
    <row r="72" spans="1:18" s="222" customFormat="1" ht="9" customHeight="1">
      <c r="A72" s="223" t="s">
        <v>26</v>
      </c>
      <c r="B72" s="224"/>
      <c r="C72" s="225"/>
      <c r="D72" s="226">
        <v>1</v>
      </c>
      <c r="E72" s="402" t="str">
        <f>IF(D72&gt;$Q$79,,UPPER(VLOOKUP(D72,'[1]Ladies Do Main Draw Prep'!$A$7:$R$23,2)))</f>
        <v>MOHAMMED</v>
      </c>
      <c r="F72" s="309"/>
      <c r="G72" s="309"/>
      <c r="H72" s="403"/>
      <c r="I72" s="404" t="s">
        <v>27</v>
      </c>
      <c r="J72" s="307"/>
      <c r="K72" s="231"/>
      <c r="L72" s="224"/>
      <c r="M72" s="232"/>
      <c r="N72" s="233" t="s">
        <v>46</v>
      </c>
      <c r="O72" s="234"/>
      <c r="P72" s="234"/>
      <c r="Q72" s="235"/>
    </row>
    <row r="73" spans="1:18" s="222" customFormat="1" ht="9" customHeight="1">
      <c r="A73" s="223" t="s">
        <v>29</v>
      </c>
      <c r="B73" s="224"/>
      <c r="C73" s="225"/>
      <c r="D73" s="226"/>
      <c r="E73" s="402" t="str">
        <f>IF(D72&gt;$Q$79,,UPPER(VLOOKUP(D72,'[1]Ladies Do Main Draw Prep'!$A$7:$R$23,7)))</f>
        <v>LEE ASSANG</v>
      </c>
      <c r="F73" s="309"/>
      <c r="G73" s="309"/>
      <c r="H73" s="403"/>
      <c r="I73" s="404"/>
      <c r="J73" s="307"/>
      <c r="K73" s="231"/>
      <c r="L73" s="224"/>
      <c r="M73" s="232"/>
      <c r="N73" s="236"/>
      <c r="O73" s="237"/>
      <c r="P73" s="236"/>
      <c r="Q73" s="238"/>
    </row>
    <row r="74" spans="1:18" s="222" customFormat="1" ht="9" customHeight="1">
      <c r="A74" s="239" t="s">
        <v>31</v>
      </c>
      <c r="B74" s="236"/>
      <c r="C74" s="240"/>
      <c r="D74" s="226">
        <v>2</v>
      </c>
      <c r="E74" s="402" t="str">
        <f>IF(D74&gt;$Q$79,,UPPER(VLOOKUP(D74,'[1]Ladies Do Main Draw Prep'!$A$7:$R$23,2)))</f>
        <v>SKEENE</v>
      </c>
      <c r="F74" s="309"/>
      <c r="G74" s="309"/>
      <c r="H74" s="403"/>
      <c r="I74" s="404" t="s">
        <v>30</v>
      </c>
      <c r="J74" s="307"/>
      <c r="K74" s="231"/>
      <c r="L74" s="224"/>
      <c r="M74" s="232"/>
      <c r="N74" s="233" t="s">
        <v>33</v>
      </c>
      <c r="O74" s="234"/>
      <c r="P74" s="234"/>
      <c r="Q74" s="235"/>
    </row>
    <row r="75" spans="1:18" s="222" customFormat="1" ht="9" customHeight="1">
      <c r="A75" s="241"/>
      <c r="B75" s="242"/>
      <c r="C75" s="243"/>
      <c r="D75" s="226"/>
      <c r="E75" s="402" t="str">
        <f>IF(D74&gt;$Q$79,,UPPER(VLOOKUP(D74,'[1]Ladies Do Main Draw Prep'!$A$7:$R$23,7)))</f>
        <v>TRESTRAIL</v>
      </c>
      <c r="F75" s="309"/>
      <c r="G75" s="309"/>
      <c r="H75" s="403"/>
      <c r="I75" s="404"/>
      <c r="J75" s="307"/>
      <c r="K75" s="231"/>
      <c r="L75" s="224"/>
      <c r="M75" s="232"/>
      <c r="N75" s="224"/>
      <c r="O75" s="231"/>
      <c r="P75" s="224"/>
      <c r="Q75" s="232"/>
    </row>
    <row r="76" spans="1:18" s="222" customFormat="1" ht="9" customHeight="1">
      <c r="A76" s="244" t="s">
        <v>35</v>
      </c>
      <c r="B76" s="245"/>
      <c r="C76" s="246"/>
      <c r="D76" s="226">
        <v>3</v>
      </c>
      <c r="E76" s="402" t="str">
        <f>IF(D76&gt;$Q$79,,UPPER(VLOOKUP(D76,'[1]Ladies Do Main Draw Prep'!$A$7:$R$23,2)))</f>
        <v>KING</v>
      </c>
      <c r="F76" s="309"/>
      <c r="G76" s="309"/>
      <c r="H76" s="403"/>
      <c r="I76" s="404" t="s">
        <v>32</v>
      </c>
      <c r="J76" s="307"/>
      <c r="K76" s="231"/>
      <c r="L76" s="224"/>
      <c r="M76" s="232"/>
      <c r="N76" s="236"/>
      <c r="O76" s="237"/>
      <c r="P76" s="236"/>
      <c r="Q76" s="238"/>
    </row>
    <row r="77" spans="1:18" s="222" customFormat="1" ht="9" customHeight="1">
      <c r="A77" s="223" t="s">
        <v>26</v>
      </c>
      <c r="B77" s="224"/>
      <c r="C77" s="225"/>
      <c r="D77" s="226"/>
      <c r="E77" s="402" t="str">
        <f>IF(D76&gt;$Q$79,,UPPER(VLOOKUP(D76,'[1]Ladies Do Main Draw Prep'!$A$7:$R$23,7)))</f>
        <v>SELLIER</v>
      </c>
      <c r="F77" s="309"/>
      <c r="G77" s="309"/>
      <c r="H77" s="403"/>
      <c r="I77" s="404"/>
      <c r="J77" s="307"/>
      <c r="K77" s="231"/>
      <c r="L77" s="224"/>
      <c r="M77" s="232"/>
      <c r="N77" s="233" t="s">
        <v>38</v>
      </c>
      <c r="O77" s="234"/>
      <c r="P77" s="234"/>
      <c r="Q77" s="235"/>
    </row>
    <row r="78" spans="1:18" s="222" customFormat="1" ht="9" customHeight="1">
      <c r="A78" s="223" t="s">
        <v>39</v>
      </c>
      <c r="B78" s="224"/>
      <c r="C78" s="247"/>
      <c r="D78" s="226">
        <v>4</v>
      </c>
      <c r="E78" s="402" t="str">
        <f>IF(D78&gt;$Q$79,,UPPER(VLOOKUP(D78,'[1]Ladies Do Main Draw Prep'!$A$7:$R$23,2)))</f>
        <v>GARCIA</v>
      </c>
      <c r="F78" s="309"/>
      <c r="G78" s="309"/>
      <c r="H78" s="403"/>
      <c r="I78" s="404" t="s">
        <v>34</v>
      </c>
      <c r="J78" s="307"/>
      <c r="K78" s="231"/>
      <c r="L78" s="224"/>
      <c r="M78" s="232"/>
      <c r="N78" s="224"/>
      <c r="O78" s="231"/>
      <c r="P78" s="224"/>
      <c r="Q78" s="232"/>
    </row>
    <row r="79" spans="1:18" s="222" customFormat="1" ht="9" customHeight="1">
      <c r="A79" s="239" t="s">
        <v>41</v>
      </c>
      <c r="B79" s="236"/>
      <c r="C79" s="248"/>
      <c r="D79" s="249"/>
      <c r="E79" s="405" t="str">
        <f>IF(D78&gt;$Q$79,,UPPER(VLOOKUP(D78,'[1]Ladies Do Main Draw Prep'!$A$7:$R$23,7)))</f>
        <v>DAVIS</v>
      </c>
      <c r="F79" s="406"/>
      <c r="G79" s="406"/>
      <c r="H79" s="407"/>
      <c r="I79" s="408"/>
      <c r="J79" s="409"/>
      <c r="K79" s="237"/>
      <c r="L79" s="236"/>
      <c r="M79" s="238"/>
      <c r="N79" s="236" t="str">
        <f>Q4</f>
        <v>Chester Dalrymple</v>
      </c>
      <c r="O79" s="237"/>
      <c r="P79" s="236"/>
      <c r="Q79" s="254">
        <f>MIN(4,'[1]Ladies Do Main Draw Prep'!$V$5)</f>
        <v>4</v>
      </c>
    </row>
    <row r="80" spans="1:18" ht="15.75" customHeight="1"/>
    <row r="81" ht="9" customHeight="1"/>
  </sheetData>
  <mergeCells count="2">
    <mergeCell ref="G2:L2"/>
    <mergeCell ref="A4:C4"/>
  </mergeCells>
  <conditionalFormatting sqref="B7 B11 B15 B19 B23 B27 B31 B35 B39 B43 B47 B51 B55 B59 B63 B67">
    <cfRule type="cellIs" dxfId="70" priority="1" stopIfTrue="1" operator="equal">
      <formula>"DA"</formula>
    </cfRule>
  </conditionalFormatting>
  <conditionalFormatting sqref="H10 H58 H42 H50 H34 H26 H18 H66 J30 L22 N38 J62 J46 L54 J14">
    <cfRule type="expression" dxfId="69" priority="2" stopIfTrue="1">
      <formula>AND($N$1="CU",H10="Umpire")</formula>
    </cfRule>
    <cfRule type="expression" dxfId="68" priority="3" stopIfTrue="1">
      <formula>AND($N$1="CU",H10&lt;&gt;"Umpire",I10&lt;&gt;"")</formula>
    </cfRule>
    <cfRule type="expression" dxfId="67" priority="4" stopIfTrue="1">
      <formula>AND($N$1="CU",H10&lt;&gt;"Umpire")</formula>
    </cfRule>
  </conditionalFormatting>
  <conditionalFormatting sqref="L13 L29 L45 L61 N21 N53 P37 J9 J17 J25 J33 J41 J49 J57 J65">
    <cfRule type="expression" dxfId="66" priority="5" stopIfTrue="1">
      <formula>I10="as"</formula>
    </cfRule>
    <cfRule type="expression" dxfId="65" priority="6" stopIfTrue="1">
      <formula>I10="bs"</formula>
    </cfRule>
  </conditionalFormatting>
  <conditionalFormatting sqref="L14 L30 L46 L62 N22 N54 P38 J10 J18 J26 J34 J42 J50 J58 J66">
    <cfRule type="expression" dxfId="64" priority="7" stopIfTrue="1">
      <formula>I10="as"</formula>
    </cfRule>
    <cfRule type="expression" dxfId="63" priority="8" stopIfTrue="1">
      <formula>I10="bs"</formula>
    </cfRule>
  </conditionalFormatting>
  <conditionalFormatting sqref="I10 I18 I26 I34 I42 I50 I58 I66 K62 K46 K30 K14 M22 M54 O38">
    <cfRule type="expression" dxfId="62" priority="9" stopIfTrue="1">
      <formula>$N$1="CU"</formula>
    </cfRule>
  </conditionalFormatting>
  <conditionalFormatting sqref="E7 E11 E15 E19 E23 E27 E31 E35 E39 E43 E47 E51 E55 E59 E63 E67">
    <cfRule type="cellIs" dxfId="61" priority="10" stopIfTrue="1" operator="equal">
      <formula>"Bye"</formula>
    </cfRule>
  </conditionalFormatting>
  <conditionalFormatting sqref="D7 D11 D15 D19 D23 D27 D31 D35 D39 D43 D47 D51 D55 D59 D63 D67">
    <cfRule type="cellIs" dxfId="60" priority="11" stopIfTrue="1" operator="lessThan">
      <formula>5</formula>
    </cfRule>
  </conditionalFormatting>
  <printOptions horizontalCentered="1"/>
  <pageMargins left="0.35" right="0.35" top="0.39" bottom="0.39" header="0" footer="0"/>
  <pageSetup paperSize="9" orientation="portrait" horizontalDpi="300" verticalDpi="3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H58 JD58 SZ58 ACV58 AMR58 AWN58 BGJ58 BQF58 CAB58 CJX58 CTT58 DDP58 DNL58 DXH58 EHD58 EQZ58 FAV58 FKR58 FUN58 GEJ58 GOF58 GYB58 HHX58 HRT58 IBP58 ILL58 IVH58 JFD58 JOZ58 JYV58 KIR58 KSN58 LCJ58 LMF58 LWB58 MFX58 MPT58 MZP58 NJL58 NTH58 ODD58 OMZ58 OWV58 PGR58 PQN58 QAJ58 QKF58 QUB58 RDX58 RNT58 RXP58 SHL58 SRH58 TBD58 TKZ58 TUV58 UER58 UON58 UYJ58 VIF58 VSB58 WBX58 WLT58 WVP58 H65594 JD65594 SZ65594 ACV65594 AMR65594 AWN65594 BGJ65594 BQF65594 CAB65594 CJX65594 CTT65594 DDP65594 DNL65594 DXH65594 EHD65594 EQZ65594 FAV65594 FKR65594 FUN65594 GEJ65594 GOF65594 GYB65594 HHX65594 HRT65594 IBP65594 ILL65594 IVH65594 JFD65594 JOZ65594 JYV65594 KIR65594 KSN65594 LCJ65594 LMF65594 LWB65594 MFX65594 MPT65594 MZP65594 NJL65594 NTH65594 ODD65594 OMZ65594 OWV65594 PGR65594 PQN65594 QAJ65594 QKF65594 QUB65594 RDX65594 RNT65594 RXP65594 SHL65594 SRH65594 TBD65594 TKZ65594 TUV65594 UER65594 UON65594 UYJ65594 VIF65594 VSB65594 WBX65594 WLT65594 WVP65594 H131130 JD131130 SZ131130 ACV131130 AMR131130 AWN131130 BGJ131130 BQF131130 CAB131130 CJX131130 CTT131130 DDP131130 DNL131130 DXH131130 EHD131130 EQZ131130 FAV131130 FKR131130 FUN131130 GEJ131130 GOF131130 GYB131130 HHX131130 HRT131130 IBP131130 ILL131130 IVH131130 JFD131130 JOZ131130 JYV131130 KIR131130 KSN131130 LCJ131130 LMF131130 LWB131130 MFX131130 MPT131130 MZP131130 NJL131130 NTH131130 ODD131130 OMZ131130 OWV131130 PGR131130 PQN131130 QAJ131130 QKF131130 QUB131130 RDX131130 RNT131130 RXP131130 SHL131130 SRH131130 TBD131130 TKZ131130 TUV131130 UER131130 UON131130 UYJ131130 VIF131130 VSB131130 WBX131130 WLT131130 WVP131130 H196666 JD196666 SZ196666 ACV196666 AMR196666 AWN196666 BGJ196666 BQF196666 CAB196666 CJX196666 CTT196666 DDP196666 DNL196666 DXH196666 EHD196666 EQZ196666 FAV196666 FKR196666 FUN196666 GEJ196666 GOF196666 GYB196666 HHX196666 HRT196666 IBP196666 ILL196666 IVH196666 JFD196666 JOZ196666 JYV196666 KIR196666 KSN196666 LCJ196666 LMF196666 LWB196666 MFX196666 MPT196666 MZP196666 NJL196666 NTH196666 ODD196666 OMZ196666 OWV196666 PGR196666 PQN196666 QAJ196666 QKF196666 QUB196666 RDX196666 RNT196666 RXP196666 SHL196666 SRH196666 TBD196666 TKZ196666 TUV196666 UER196666 UON196666 UYJ196666 VIF196666 VSB196666 WBX196666 WLT196666 WVP196666 H262202 JD262202 SZ262202 ACV262202 AMR262202 AWN262202 BGJ262202 BQF262202 CAB262202 CJX262202 CTT262202 DDP262202 DNL262202 DXH262202 EHD262202 EQZ262202 FAV262202 FKR262202 FUN262202 GEJ262202 GOF262202 GYB262202 HHX262202 HRT262202 IBP262202 ILL262202 IVH262202 JFD262202 JOZ262202 JYV262202 KIR262202 KSN262202 LCJ262202 LMF262202 LWB262202 MFX262202 MPT262202 MZP262202 NJL262202 NTH262202 ODD262202 OMZ262202 OWV262202 PGR262202 PQN262202 QAJ262202 QKF262202 QUB262202 RDX262202 RNT262202 RXP262202 SHL262202 SRH262202 TBD262202 TKZ262202 TUV262202 UER262202 UON262202 UYJ262202 VIF262202 VSB262202 WBX262202 WLT262202 WVP262202 H327738 JD327738 SZ327738 ACV327738 AMR327738 AWN327738 BGJ327738 BQF327738 CAB327738 CJX327738 CTT327738 DDP327738 DNL327738 DXH327738 EHD327738 EQZ327738 FAV327738 FKR327738 FUN327738 GEJ327738 GOF327738 GYB327738 HHX327738 HRT327738 IBP327738 ILL327738 IVH327738 JFD327738 JOZ327738 JYV327738 KIR327738 KSN327738 LCJ327738 LMF327738 LWB327738 MFX327738 MPT327738 MZP327738 NJL327738 NTH327738 ODD327738 OMZ327738 OWV327738 PGR327738 PQN327738 QAJ327738 QKF327738 QUB327738 RDX327738 RNT327738 RXP327738 SHL327738 SRH327738 TBD327738 TKZ327738 TUV327738 UER327738 UON327738 UYJ327738 VIF327738 VSB327738 WBX327738 WLT327738 WVP327738 H393274 JD393274 SZ393274 ACV393274 AMR393274 AWN393274 BGJ393274 BQF393274 CAB393274 CJX393274 CTT393274 DDP393274 DNL393274 DXH393274 EHD393274 EQZ393274 FAV393274 FKR393274 FUN393274 GEJ393274 GOF393274 GYB393274 HHX393274 HRT393274 IBP393274 ILL393274 IVH393274 JFD393274 JOZ393274 JYV393274 KIR393274 KSN393274 LCJ393274 LMF393274 LWB393274 MFX393274 MPT393274 MZP393274 NJL393274 NTH393274 ODD393274 OMZ393274 OWV393274 PGR393274 PQN393274 QAJ393274 QKF393274 QUB393274 RDX393274 RNT393274 RXP393274 SHL393274 SRH393274 TBD393274 TKZ393274 TUV393274 UER393274 UON393274 UYJ393274 VIF393274 VSB393274 WBX393274 WLT393274 WVP393274 H458810 JD458810 SZ458810 ACV458810 AMR458810 AWN458810 BGJ458810 BQF458810 CAB458810 CJX458810 CTT458810 DDP458810 DNL458810 DXH458810 EHD458810 EQZ458810 FAV458810 FKR458810 FUN458810 GEJ458810 GOF458810 GYB458810 HHX458810 HRT458810 IBP458810 ILL458810 IVH458810 JFD458810 JOZ458810 JYV458810 KIR458810 KSN458810 LCJ458810 LMF458810 LWB458810 MFX458810 MPT458810 MZP458810 NJL458810 NTH458810 ODD458810 OMZ458810 OWV458810 PGR458810 PQN458810 QAJ458810 QKF458810 QUB458810 RDX458810 RNT458810 RXP458810 SHL458810 SRH458810 TBD458810 TKZ458810 TUV458810 UER458810 UON458810 UYJ458810 VIF458810 VSB458810 WBX458810 WLT458810 WVP458810 H524346 JD524346 SZ524346 ACV524346 AMR524346 AWN524346 BGJ524346 BQF524346 CAB524346 CJX524346 CTT524346 DDP524346 DNL524346 DXH524346 EHD524346 EQZ524346 FAV524346 FKR524346 FUN524346 GEJ524346 GOF524346 GYB524346 HHX524346 HRT524346 IBP524346 ILL524346 IVH524346 JFD524346 JOZ524346 JYV524346 KIR524346 KSN524346 LCJ524346 LMF524346 LWB524346 MFX524346 MPT524346 MZP524346 NJL524346 NTH524346 ODD524346 OMZ524346 OWV524346 PGR524346 PQN524346 QAJ524346 QKF524346 QUB524346 RDX524346 RNT524346 RXP524346 SHL524346 SRH524346 TBD524346 TKZ524346 TUV524346 UER524346 UON524346 UYJ524346 VIF524346 VSB524346 WBX524346 WLT524346 WVP524346 H589882 JD589882 SZ589882 ACV589882 AMR589882 AWN589882 BGJ589882 BQF589882 CAB589882 CJX589882 CTT589882 DDP589882 DNL589882 DXH589882 EHD589882 EQZ589882 FAV589882 FKR589882 FUN589882 GEJ589882 GOF589882 GYB589882 HHX589882 HRT589882 IBP589882 ILL589882 IVH589882 JFD589882 JOZ589882 JYV589882 KIR589882 KSN589882 LCJ589882 LMF589882 LWB589882 MFX589882 MPT589882 MZP589882 NJL589882 NTH589882 ODD589882 OMZ589882 OWV589882 PGR589882 PQN589882 QAJ589882 QKF589882 QUB589882 RDX589882 RNT589882 RXP589882 SHL589882 SRH589882 TBD589882 TKZ589882 TUV589882 UER589882 UON589882 UYJ589882 VIF589882 VSB589882 WBX589882 WLT589882 WVP589882 H655418 JD655418 SZ655418 ACV655418 AMR655418 AWN655418 BGJ655418 BQF655418 CAB655418 CJX655418 CTT655418 DDP655418 DNL655418 DXH655418 EHD655418 EQZ655418 FAV655418 FKR655418 FUN655418 GEJ655418 GOF655418 GYB655418 HHX655418 HRT655418 IBP655418 ILL655418 IVH655418 JFD655418 JOZ655418 JYV655418 KIR655418 KSN655418 LCJ655418 LMF655418 LWB655418 MFX655418 MPT655418 MZP655418 NJL655418 NTH655418 ODD655418 OMZ655418 OWV655418 PGR655418 PQN655418 QAJ655418 QKF655418 QUB655418 RDX655418 RNT655418 RXP655418 SHL655418 SRH655418 TBD655418 TKZ655418 TUV655418 UER655418 UON655418 UYJ655418 VIF655418 VSB655418 WBX655418 WLT655418 WVP655418 H720954 JD720954 SZ720954 ACV720954 AMR720954 AWN720954 BGJ720954 BQF720954 CAB720954 CJX720954 CTT720954 DDP720954 DNL720954 DXH720954 EHD720954 EQZ720954 FAV720954 FKR720954 FUN720954 GEJ720954 GOF720954 GYB720954 HHX720954 HRT720954 IBP720954 ILL720954 IVH720954 JFD720954 JOZ720954 JYV720954 KIR720954 KSN720954 LCJ720954 LMF720954 LWB720954 MFX720954 MPT720954 MZP720954 NJL720954 NTH720954 ODD720954 OMZ720954 OWV720954 PGR720954 PQN720954 QAJ720954 QKF720954 QUB720954 RDX720954 RNT720954 RXP720954 SHL720954 SRH720954 TBD720954 TKZ720954 TUV720954 UER720954 UON720954 UYJ720954 VIF720954 VSB720954 WBX720954 WLT720954 WVP720954 H786490 JD786490 SZ786490 ACV786490 AMR786490 AWN786490 BGJ786490 BQF786490 CAB786490 CJX786490 CTT786490 DDP786490 DNL786490 DXH786490 EHD786490 EQZ786490 FAV786490 FKR786490 FUN786490 GEJ786490 GOF786490 GYB786490 HHX786490 HRT786490 IBP786490 ILL786490 IVH786490 JFD786490 JOZ786490 JYV786490 KIR786490 KSN786490 LCJ786490 LMF786490 LWB786490 MFX786490 MPT786490 MZP786490 NJL786490 NTH786490 ODD786490 OMZ786490 OWV786490 PGR786490 PQN786490 QAJ786490 QKF786490 QUB786490 RDX786490 RNT786490 RXP786490 SHL786490 SRH786490 TBD786490 TKZ786490 TUV786490 UER786490 UON786490 UYJ786490 VIF786490 VSB786490 WBX786490 WLT786490 WVP786490 H852026 JD852026 SZ852026 ACV852026 AMR852026 AWN852026 BGJ852026 BQF852026 CAB852026 CJX852026 CTT852026 DDP852026 DNL852026 DXH852026 EHD852026 EQZ852026 FAV852026 FKR852026 FUN852026 GEJ852026 GOF852026 GYB852026 HHX852026 HRT852026 IBP852026 ILL852026 IVH852026 JFD852026 JOZ852026 JYV852026 KIR852026 KSN852026 LCJ852026 LMF852026 LWB852026 MFX852026 MPT852026 MZP852026 NJL852026 NTH852026 ODD852026 OMZ852026 OWV852026 PGR852026 PQN852026 QAJ852026 QKF852026 QUB852026 RDX852026 RNT852026 RXP852026 SHL852026 SRH852026 TBD852026 TKZ852026 TUV852026 UER852026 UON852026 UYJ852026 VIF852026 VSB852026 WBX852026 WLT852026 WVP852026 H917562 JD917562 SZ917562 ACV917562 AMR917562 AWN917562 BGJ917562 BQF917562 CAB917562 CJX917562 CTT917562 DDP917562 DNL917562 DXH917562 EHD917562 EQZ917562 FAV917562 FKR917562 FUN917562 GEJ917562 GOF917562 GYB917562 HHX917562 HRT917562 IBP917562 ILL917562 IVH917562 JFD917562 JOZ917562 JYV917562 KIR917562 KSN917562 LCJ917562 LMF917562 LWB917562 MFX917562 MPT917562 MZP917562 NJL917562 NTH917562 ODD917562 OMZ917562 OWV917562 PGR917562 PQN917562 QAJ917562 QKF917562 QUB917562 RDX917562 RNT917562 RXP917562 SHL917562 SRH917562 TBD917562 TKZ917562 TUV917562 UER917562 UON917562 UYJ917562 VIF917562 VSB917562 WBX917562 WLT917562 WVP917562 H983098 JD983098 SZ983098 ACV983098 AMR983098 AWN983098 BGJ983098 BQF983098 CAB983098 CJX983098 CTT983098 DDP983098 DNL983098 DXH983098 EHD983098 EQZ983098 FAV983098 FKR983098 FUN983098 GEJ983098 GOF983098 GYB983098 HHX983098 HRT983098 IBP983098 ILL983098 IVH983098 JFD983098 JOZ983098 JYV983098 KIR983098 KSN983098 LCJ983098 LMF983098 LWB983098 MFX983098 MPT983098 MZP983098 NJL983098 NTH983098 ODD983098 OMZ983098 OWV983098 PGR983098 PQN983098 QAJ983098 QKF983098 QUB983098 RDX983098 RNT983098 RXP983098 SHL983098 SRH983098 TBD983098 TKZ983098 TUV983098 UER983098 UON983098 UYJ983098 VIF983098 VSB983098 WBX983098 WLT983098 WVP983098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H65586 JD65586 SZ65586 ACV65586 AMR65586 AWN65586 BGJ65586 BQF65586 CAB65586 CJX65586 CTT65586 DDP65586 DNL65586 DXH65586 EHD65586 EQZ65586 FAV65586 FKR65586 FUN65586 GEJ65586 GOF65586 GYB65586 HHX65586 HRT65586 IBP65586 ILL65586 IVH65586 JFD65586 JOZ65586 JYV65586 KIR65586 KSN65586 LCJ65586 LMF65586 LWB65586 MFX65586 MPT65586 MZP65586 NJL65586 NTH65586 ODD65586 OMZ65586 OWV65586 PGR65586 PQN65586 QAJ65586 QKF65586 QUB65586 RDX65586 RNT65586 RXP65586 SHL65586 SRH65586 TBD65586 TKZ65586 TUV65586 UER65586 UON65586 UYJ65586 VIF65586 VSB65586 WBX65586 WLT65586 WVP65586 H131122 JD131122 SZ131122 ACV131122 AMR131122 AWN131122 BGJ131122 BQF131122 CAB131122 CJX131122 CTT131122 DDP131122 DNL131122 DXH131122 EHD131122 EQZ131122 FAV131122 FKR131122 FUN131122 GEJ131122 GOF131122 GYB131122 HHX131122 HRT131122 IBP131122 ILL131122 IVH131122 JFD131122 JOZ131122 JYV131122 KIR131122 KSN131122 LCJ131122 LMF131122 LWB131122 MFX131122 MPT131122 MZP131122 NJL131122 NTH131122 ODD131122 OMZ131122 OWV131122 PGR131122 PQN131122 QAJ131122 QKF131122 QUB131122 RDX131122 RNT131122 RXP131122 SHL131122 SRH131122 TBD131122 TKZ131122 TUV131122 UER131122 UON131122 UYJ131122 VIF131122 VSB131122 WBX131122 WLT131122 WVP131122 H196658 JD196658 SZ196658 ACV196658 AMR196658 AWN196658 BGJ196658 BQF196658 CAB196658 CJX196658 CTT196658 DDP196658 DNL196658 DXH196658 EHD196658 EQZ196658 FAV196658 FKR196658 FUN196658 GEJ196658 GOF196658 GYB196658 HHX196658 HRT196658 IBP196658 ILL196658 IVH196658 JFD196658 JOZ196658 JYV196658 KIR196658 KSN196658 LCJ196658 LMF196658 LWB196658 MFX196658 MPT196658 MZP196658 NJL196658 NTH196658 ODD196658 OMZ196658 OWV196658 PGR196658 PQN196658 QAJ196658 QKF196658 QUB196658 RDX196658 RNT196658 RXP196658 SHL196658 SRH196658 TBD196658 TKZ196658 TUV196658 UER196658 UON196658 UYJ196658 VIF196658 VSB196658 WBX196658 WLT196658 WVP196658 H262194 JD262194 SZ262194 ACV262194 AMR262194 AWN262194 BGJ262194 BQF262194 CAB262194 CJX262194 CTT262194 DDP262194 DNL262194 DXH262194 EHD262194 EQZ262194 FAV262194 FKR262194 FUN262194 GEJ262194 GOF262194 GYB262194 HHX262194 HRT262194 IBP262194 ILL262194 IVH262194 JFD262194 JOZ262194 JYV262194 KIR262194 KSN262194 LCJ262194 LMF262194 LWB262194 MFX262194 MPT262194 MZP262194 NJL262194 NTH262194 ODD262194 OMZ262194 OWV262194 PGR262194 PQN262194 QAJ262194 QKF262194 QUB262194 RDX262194 RNT262194 RXP262194 SHL262194 SRH262194 TBD262194 TKZ262194 TUV262194 UER262194 UON262194 UYJ262194 VIF262194 VSB262194 WBX262194 WLT262194 WVP262194 H327730 JD327730 SZ327730 ACV327730 AMR327730 AWN327730 BGJ327730 BQF327730 CAB327730 CJX327730 CTT327730 DDP327730 DNL327730 DXH327730 EHD327730 EQZ327730 FAV327730 FKR327730 FUN327730 GEJ327730 GOF327730 GYB327730 HHX327730 HRT327730 IBP327730 ILL327730 IVH327730 JFD327730 JOZ327730 JYV327730 KIR327730 KSN327730 LCJ327730 LMF327730 LWB327730 MFX327730 MPT327730 MZP327730 NJL327730 NTH327730 ODD327730 OMZ327730 OWV327730 PGR327730 PQN327730 QAJ327730 QKF327730 QUB327730 RDX327730 RNT327730 RXP327730 SHL327730 SRH327730 TBD327730 TKZ327730 TUV327730 UER327730 UON327730 UYJ327730 VIF327730 VSB327730 WBX327730 WLT327730 WVP327730 H393266 JD393266 SZ393266 ACV393266 AMR393266 AWN393266 BGJ393266 BQF393266 CAB393266 CJX393266 CTT393266 DDP393266 DNL393266 DXH393266 EHD393266 EQZ393266 FAV393266 FKR393266 FUN393266 GEJ393266 GOF393266 GYB393266 HHX393266 HRT393266 IBP393266 ILL393266 IVH393266 JFD393266 JOZ393266 JYV393266 KIR393266 KSN393266 LCJ393266 LMF393266 LWB393266 MFX393266 MPT393266 MZP393266 NJL393266 NTH393266 ODD393266 OMZ393266 OWV393266 PGR393266 PQN393266 QAJ393266 QKF393266 QUB393266 RDX393266 RNT393266 RXP393266 SHL393266 SRH393266 TBD393266 TKZ393266 TUV393266 UER393266 UON393266 UYJ393266 VIF393266 VSB393266 WBX393266 WLT393266 WVP393266 H458802 JD458802 SZ458802 ACV458802 AMR458802 AWN458802 BGJ458802 BQF458802 CAB458802 CJX458802 CTT458802 DDP458802 DNL458802 DXH458802 EHD458802 EQZ458802 FAV458802 FKR458802 FUN458802 GEJ458802 GOF458802 GYB458802 HHX458802 HRT458802 IBP458802 ILL458802 IVH458802 JFD458802 JOZ458802 JYV458802 KIR458802 KSN458802 LCJ458802 LMF458802 LWB458802 MFX458802 MPT458802 MZP458802 NJL458802 NTH458802 ODD458802 OMZ458802 OWV458802 PGR458802 PQN458802 QAJ458802 QKF458802 QUB458802 RDX458802 RNT458802 RXP458802 SHL458802 SRH458802 TBD458802 TKZ458802 TUV458802 UER458802 UON458802 UYJ458802 VIF458802 VSB458802 WBX458802 WLT458802 WVP458802 H524338 JD524338 SZ524338 ACV524338 AMR524338 AWN524338 BGJ524338 BQF524338 CAB524338 CJX524338 CTT524338 DDP524338 DNL524338 DXH524338 EHD524338 EQZ524338 FAV524338 FKR524338 FUN524338 GEJ524338 GOF524338 GYB524338 HHX524338 HRT524338 IBP524338 ILL524338 IVH524338 JFD524338 JOZ524338 JYV524338 KIR524338 KSN524338 LCJ524338 LMF524338 LWB524338 MFX524338 MPT524338 MZP524338 NJL524338 NTH524338 ODD524338 OMZ524338 OWV524338 PGR524338 PQN524338 QAJ524338 QKF524338 QUB524338 RDX524338 RNT524338 RXP524338 SHL524338 SRH524338 TBD524338 TKZ524338 TUV524338 UER524338 UON524338 UYJ524338 VIF524338 VSB524338 WBX524338 WLT524338 WVP524338 H589874 JD589874 SZ589874 ACV589874 AMR589874 AWN589874 BGJ589874 BQF589874 CAB589874 CJX589874 CTT589874 DDP589874 DNL589874 DXH589874 EHD589874 EQZ589874 FAV589874 FKR589874 FUN589874 GEJ589874 GOF589874 GYB589874 HHX589874 HRT589874 IBP589874 ILL589874 IVH589874 JFD589874 JOZ589874 JYV589874 KIR589874 KSN589874 LCJ589874 LMF589874 LWB589874 MFX589874 MPT589874 MZP589874 NJL589874 NTH589874 ODD589874 OMZ589874 OWV589874 PGR589874 PQN589874 QAJ589874 QKF589874 QUB589874 RDX589874 RNT589874 RXP589874 SHL589874 SRH589874 TBD589874 TKZ589874 TUV589874 UER589874 UON589874 UYJ589874 VIF589874 VSB589874 WBX589874 WLT589874 WVP589874 H655410 JD655410 SZ655410 ACV655410 AMR655410 AWN655410 BGJ655410 BQF655410 CAB655410 CJX655410 CTT655410 DDP655410 DNL655410 DXH655410 EHD655410 EQZ655410 FAV655410 FKR655410 FUN655410 GEJ655410 GOF655410 GYB655410 HHX655410 HRT655410 IBP655410 ILL655410 IVH655410 JFD655410 JOZ655410 JYV655410 KIR655410 KSN655410 LCJ655410 LMF655410 LWB655410 MFX655410 MPT655410 MZP655410 NJL655410 NTH655410 ODD655410 OMZ655410 OWV655410 PGR655410 PQN655410 QAJ655410 QKF655410 QUB655410 RDX655410 RNT655410 RXP655410 SHL655410 SRH655410 TBD655410 TKZ655410 TUV655410 UER655410 UON655410 UYJ655410 VIF655410 VSB655410 WBX655410 WLT655410 WVP655410 H720946 JD720946 SZ720946 ACV720946 AMR720946 AWN720946 BGJ720946 BQF720946 CAB720946 CJX720946 CTT720946 DDP720946 DNL720946 DXH720946 EHD720946 EQZ720946 FAV720946 FKR720946 FUN720946 GEJ720946 GOF720946 GYB720946 HHX720946 HRT720946 IBP720946 ILL720946 IVH720946 JFD720946 JOZ720946 JYV720946 KIR720946 KSN720946 LCJ720946 LMF720946 LWB720946 MFX720946 MPT720946 MZP720946 NJL720946 NTH720946 ODD720946 OMZ720946 OWV720946 PGR720946 PQN720946 QAJ720946 QKF720946 QUB720946 RDX720946 RNT720946 RXP720946 SHL720946 SRH720946 TBD720946 TKZ720946 TUV720946 UER720946 UON720946 UYJ720946 VIF720946 VSB720946 WBX720946 WLT720946 WVP720946 H786482 JD786482 SZ786482 ACV786482 AMR786482 AWN786482 BGJ786482 BQF786482 CAB786482 CJX786482 CTT786482 DDP786482 DNL786482 DXH786482 EHD786482 EQZ786482 FAV786482 FKR786482 FUN786482 GEJ786482 GOF786482 GYB786482 HHX786482 HRT786482 IBP786482 ILL786482 IVH786482 JFD786482 JOZ786482 JYV786482 KIR786482 KSN786482 LCJ786482 LMF786482 LWB786482 MFX786482 MPT786482 MZP786482 NJL786482 NTH786482 ODD786482 OMZ786482 OWV786482 PGR786482 PQN786482 QAJ786482 QKF786482 QUB786482 RDX786482 RNT786482 RXP786482 SHL786482 SRH786482 TBD786482 TKZ786482 TUV786482 UER786482 UON786482 UYJ786482 VIF786482 VSB786482 WBX786482 WLT786482 WVP786482 H852018 JD852018 SZ852018 ACV852018 AMR852018 AWN852018 BGJ852018 BQF852018 CAB852018 CJX852018 CTT852018 DDP852018 DNL852018 DXH852018 EHD852018 EQZ852018 FAV852018 FKR852018 FUN852018 GEJ852018 GOF852018 GYB852018 HHX852018 HRT852018 IBP852018 ILL852018 IVH852018 JFD852018 JOZ852018 JYV852018 KIR852018 KSN852018 LCJ852018 LMF852018 LWB852018 MFX852018 MPT852018 MZP852018 NJL852018 NTH852018 ODD852018 OMZ852018 OWV852018 PGR852018 PQN852018 QAJ852018 QKF852018 QUB852018 RDX852018 RNT852018 RXP852018 SHL852018 SRH852018 TBD852018 TKZ852018 TUV852018 UER852018 UON852018 UYJ852018 VIF852018 VSB852018 WBX852018 WLT852018 WVP852018 H917554 JD917554 SZ917554 ACV917554 AMR917554 AWN917554 BGJ917554 BQF917554 CAB917554 CJX917554 CTT917554 DDP917554 DNL917554 DXH917554 EHD917554 EQZ917554 FAV917554 FKR917554 FUN917554 GEJ917554 GOF917554 GYB917554 HHX917554 HRT917554 IBP917554 ILL917554 IVH917554 JFD917554 JOZ917554 JYV917554 KIR917554 KSN917554 LCJ917554 LMF917554 LWB917554 MFX917554 MPT917554 MZP917554 NJL917554 NTH917554 ODD917554 OMZ917554 OWV917554 PGR917554 PQN917554 QAJ917554 QKF917554 QUB917554 RDX917554 RNT917554 RXP917554 SHL917554 SRH917554 TBD917554 TKZ917554 TUV917554 UER917554 UON917554 UYJ917554 VIF917554 VSB917554 WBX917554 WLT917554 WVP917554 H983090 JD983090 SZ983090 ACV983090 AMR983090 AWN983090 BGJ983090 BQF983090 CAB983090 CJX983090 CTT983090 DDP983090 DNL983090 DXH983090 EHD983090 EQZ983090 FAV983090 FKR983090 FUN983090 GEJ983090 GOF983090 GYB983090 HHX983090 HRT983090 IBP983090 ILL983090 IVH983090 JFD983090 JOZ983090 JYV983090 KIR983090 KSN983090 LCJ983090 LMF983090 LWB983090 MFX983090 MPT983090 MZP983090 NJL983090 NTH983090 ODD983090 OMZ983090 OWV983090 PGR983090 PQN983090 QAJ983090 QKF983090 QUB983090 RDX983090 RNT983090 RXP983090 SHL983090 SRH983090 TBD983090 TKZ983090 TUV983090 UER983090 UON983090 UYJ983090 VIF983090 VSB983090 WBX983090 WLT983090 WVP983090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H66 JD66 SZ66 ACV66 AMR66 AWN66 BGJ66 BQF66 CAB66 CJX66 CTT66 DDP66 DNL66 DXH66 EHD66 EQZ66 FAV66 FKR66 FUN66 GEJ66 GOF66 GYB66 HHX66 HRT66 IBP66 ILL66 IVH66 JFD66 JOZ66 JYV66 KIR66 KSN66 LCJ66 LMF66 LWB66 MFX66 MPT66 MZP66 NJL66 NTH66 ODD66 OMZ66 OWV66 PGR66 PQN66 QAJ66 QKF66 QUB66 RDX66 RNT66 RXP66 SHL66 SRH66 TBD66 TKZ66 TUV66 UER66 UON66 UYJ66 VIF66 VSB66 WBX66 WLT66 WVP66 H65602 JD65602 SZ65602 ACV65602 AMR65602 AWN65602 BGJ65602 BQF65602 CAB65602 CJX65602 CTT65602 DDP65602 DNL65602 DXH65602 EHD65602 EQZ65602 FAV65602 FKR65602 FUN65602 GEJ65602 GOF65602 GYB65602 HHX65602 HRT65602 IBP65602 ILL65602 IVH65602 JFD65602 JOZ65602 JYV65602 KIR65602 KSN65602 LCJ65602 LMF65602 LWB65602 MFX65602 MPT65602 MZP65602 NJL65602 NTH65602 ODD65602 OMZ65602 OWV65602 PGR65602 PQN65602 QAJ65602 QKF65602 QUB65602 RDX65602 RNT65602 RXP65602 SHL65602 SRH65602 TBD65602 TKZ65602 TUV65602 UER65602 UON65602 UYJ65602 VIF65602 VSB65602 WBX65602 WLT65602 WVP65602 H131138 JD131138 SZ131138 ACV131138 AMR131138 AWN131138 BGJ131138 BQF131138 CAB131138 CJX131138 CTT131138 DDP131138 DNL131138 DXH131138 EHD131138 EQZ131138 FAV131138 FKR131138 FUN131138 GEJ131138 GOF131138 GYB131138 HHX131138 HRT131138 IBP131138 ILL131138 IVH131138 JFD131138 JOZ131138 JYV131138 KIR131138 KSN131138 LCJ131138 LMF131138 LWB131138 MFX131138 MPT131138 MZP131138 NJL131138 NTH131138 ODD131138 OMZ131138 OWV131138 PGR131138 PQN131138 QAJ131138 QKF131138 QUB131138 RDX131138 RNT131138 RXP131138 SHL131138 SRH131138 TBD131138 TKZ131138 TUV131138 UER131138 UON131138 UYJ131138 VIF131138 VSB131138 WBX131138 WLT131138 WVP131138 H196674 JD196674 SZ196674 ACV196674 AMR196674 AWN196674 BGJ196674 BQF196674 CAB196674 CJX196674 CTT196674 DDP196674 DNL196674 DXH196674 EHD196674 EQZ196674 FAV196674 FKR196674 FUN196674 GEJ196674 GOF196674 GYB196674 HHX196674 HRT196674 IBP196674 ILL196674 IVH196674 JFD196674 JOZ196674 JYV196674 KIR196674 KSN196674 LCJ196674 LMF196674 LWB196674 MFX196674 MPT196674 MZP196674 NJL196674 NTH196674 ODD196674 OMZ196674 OWV196674 PGR196674 PQN196674 QAJ196674 QKF196674 QUB196674 RDX196674 RNT196674 RXP196674 SHL196674 SRH196674 TBD196674 TKZ196674 TUV196674 UER196674 UON196674 UYJ196674 VIF196674 VSB196674 WBX196674 WLT196674 WVP196674 H262210 JD262210 SZ262210 ACV262210 AMR262210 AWN262210 BGJ262210 BQF262210 CAB262210 CJX262210 CTT262210 DDP262210 DNL262210 DXH262210 EHD262210 EQZ262210 FAV262210 FKR262210 FUN262210 GEJ262210 GOF262210 GYB262210 HHX262210 HRT262210 IBP262210 ILL262210 IVH262210 JFD262210 JOZ262210 JYV262210 KIR262210 KSN262210 LCJ262210 LMF262210 LWB262210 MFX262210 MPT262210 MZP262210 NJL262210 NTH262210 ODD262210 OMZ262210 OWV262210 PGR262210 PQN262210 QAJ262210 QKF262210 QUB262210 RDX262210 RNT262210 RXP262210 SHL262210 SRH262210 TBD262210 TKZ262210 TUV262210 UER262210 UON262210 UYJ262210 VIF262210 VSB262210 WBX262210 WLT262210 WVP262210 H327746 JD327746 SZ327746 ACV327746 AMR327746 AWN327746 BGJ327746 BQF327746 CAB327746 CJX327746 CTT327746 DDP327746 DNL327746 DXH327746 EHD327746 EQZ327746 FAV327746 FKR327746 FUN327746 GEJ327746 GOF327746 GYB327746 HHX327746 HRT327746 IBP327746 ILL327746 IVH327746 JFD327746 JOZ327746 JYV327746 KIR327746 KSN327746 LCJ327746 LMF327746 LWB327746 MFX327746 MPT327746 MZP327746 NJL327746 NTH327746 ODD327746 OMZ327746 OWV327746 PGR327746 PQN327746 QAJ327746 QKF327746 QUB327746 RDX327746 RNT327746 RXP327746 SHL327746 SRH327746 TBD327746 TKZ327746 TUV327746 UER327746 UON327746 UYJ327746 VIF327746 VSB327746 WBX327746 WLT327746 WVP327746 H393282 JD393282 SZ393282 ACV393282 AMR393282 AWN393282 BGJ393282 BQF393282 CAB393282 CJX393282 CTT393282 DDP393282 DNL393282 DXH393282 EHD393282 EQZ393282 FAV393282 FKR393282 FUN393282 GEJ393282 GOF393282 GYB393282 HHX393282 HRT393282 IBP393282 ILL393282 IVH393282 JFD393282 JOZ393282 JYV393282 KIR393282 KSN393282 LCJ393282 LMF393282 LWB393282 MFX393282 MPT393282 MZP393282 NJL393282 NTH393282 ODD393282 OMZ393282 OWV393282 PGR393282 PQN393282 QAJ393282 QKF393282 QUB393282 RDX393282 RNT393282 RXP393282 SHL393282 SRH393282 TBD393282 TKZ393282 TUV393282 UER393282 UON393282 UYJ393282 VIF393282 VSB393282 WBX393282 WLT393282 WVP393282 H458818 JD458818 SZ458818 ACV458818 AMR458818 AWN458818 BGJ458818 BQF458818 CAB458818 CJX458818 CTT458818 DDP458818 DNL458818 DXH458818 EHD458818 EQZ458818 FAV458818 FKR458818 FUN458818 GEJ458818 GOF458818 GYB458818 HHX458818 HRT458818 IBP458818 ILL458818 IVH458818 JFD458818 JOZ458818 JYV458818 KIR458818 KSN458818 LCJ458818 LMF458818 LWB458818 MFX458818 MPT458818 MZP458818 NJL458818 NTH458818 ODD458818 OMZ458818 OWV458818 PGR458818 PQN458818 QAJ458818 QKF458818 QUB458818 RDX458818 RNT458818 RXP458818 SHL458818 SRH458818 TBD458818 TKZ458818 TUV458818 UER458818 UON458818 UYJ458818 VIF458818 VSB458818 WBX458818 WLT458818 WVP458818 H524354 JD524354 SZ524354 ACV524354 AMR524354 AWN524354 BGJ524354 BQF524354 CAB524354 CJX524354 CTT524354 DDP524354 DNL524354 DXH524354 EHD524354 EQZ524354 FAV524354 FKR524354 FUN524354 GEJ524354 GOF524354 GYB524354 HHX524354 HRT524354 IBP524354 ILL524354 IVH524354 JFD524354 JOZ524354 JYV524354 KIR524354 KSN524354 LCJ524354 LMF524354 LWB524354 MFX524354 MPT524354 MZP524354 NJL524354 NTH524354 ODD524354 OMZ524354 OWV524354 PGR524354 PQN524354 QAJ524354 QKF524354 QUB524354 RDX524354 RNT524354 RXP524354 SHL524354 SRH524354 TBD524354 TKZ524354 TUV524354 UER524354 UON524354 UYJ524354 VIF524354 VSB524354 WBX524354 WLT524354 WVP524354 H589890 JD589890 SZ589890 ACV589890 AMR589890 AWN589890 BGJ589890 BQF589890 CAB589890 CJX589890 CTT589890 DDP589890 DNL589890 DXH589890 EHD589890 EQZ589890 FAV589890 FKR589890 FUN589890 GEJ589890 GOF589890 GYB589890 HHX589890 HRT589890 IBP589890 ILL589890 IVH589890 JFD589890 JOZ589890 JYV589890 KIR589890 KSN589890 LCJ589890 LMF589890 LWB589890 MFX589890 MPT589890 MZP589890 NJL589890 NTH589890 ODD589890 OMZ589890 OWV589890 PGR589890 PQN589890 QAJ589890 QKF589890 QUB589890 RDX589890 RNT589890 RXP589890 SHL589890 SRH589890 TBD589890 TKZ589890 TUV589890 UER589890 UON589890 UYJ589890 VIF589890 VSB589890 WBX589890 WLT589890 WVP589890 H655426 JD655426 SZ655426 ACV655426 AMR655426 AWN655426 BGJ655426 BQF655426 CAB655426 CJX655426 CTT655426 DDP655426 DNL655426 DXH655426 EHD655426 EQZ655426 FAV655426 FKR655426 FUN655426 GEJ655426 GOF655426 GYB655426 HHX655426 HRT655426 IBP655426 ILL655426 IVH655426 JFD655426 JOZ655426 JYV655426 KIR655426 KSN655426 LCJ655426 LMF655426 LWB655426 MFX655426 MPT655426 MZP655426 NJL655426 NTH655426 ODD655426 OMZ655426 OWV655426 PGR655426 PQN655426 QAJ655426 QKF655426 QUB655426 RDX655426 RNT655426 RXP655426 SHL655426 SRH655426 TBD655426 TKZ655426 TUV655426 UER655426 UON655426 UYJ655426 VIF655426 VSB655426 WBX655426 WLT655426 WVP655426 H720962 JD720962 SZ720962 ACV720962 AMR720962 AWN720962 BGJ720962 BQF720962 CAB720962 CJX720962 CTT720962 DDP720962 DNL720962 DXH720962 EHD720962 EQZ720962 FAV720962 FKR720962 FUN720962 GEJ720962 GOF720962 GYB720962 HHX720962 HRT720962 IBP720962 ILL720962 IVH720962 JFD720962 JOZ720962 JYV720962 KIR720962 KSN720962 LCJ720962 LMF720962 LWB720962 MFX720962 MPT720962 MZP720962 NJL720962 NTH720962 ODD720962 OMZ720962 OWV720962 PGR720962 PQN720962 QAJ720962 QKF720962 QUB720962 RDX720962 RNT720962 RXP720962 SHL720962 SRH720962 TBD720962 TKZ720962 TUV720962 UER720962 UON720962 UYJ720962 VIF720962 VSB720962 WBX720962 WLT720962 WVP720962 H786498 JD786498 SZ786498 ACV786498 AMR786498 AWN786498 BGJ786498 BQF786498 CAB786498 CJX786498 CTT786498 DDP786498 DNL786498 DXH786498 EHD786498 EQZ786498 FAV786498 FKR786498 FUN786498 GEJ786498 GOF786498 GYB786498 HHX786498 HRT786498 IBP786498 ILL786498 IVH786498 JFD786498 JOZ786498 JYV786498 KIR786498 KSN786498 LCJ786498 LMF786498 LWB786498 MFX786498 MPT786498 MZP786498 NJL786498 NTH786498 ODD786498 OMZ786498 OWV786498 PGR786498 PQN786498 QAJ786498 QKF786498 QUB786498 RDX786498 RNT786498 RXP786498 SHL786498 SRH786498 TBD786498 TKZ786498 TUV786498 UER786498 UON786498 UYJ786498 VIF786498 VSB786498 WBX786498 WLT786498 WVP786498 H852034 JD852034 SZ852034 ACV852034 AMR852034 AWN852034 BGJ852034 BQF852034 CAB852034 CJX852034 CTT852034 DDP852034 DNL852034 DXH852034 EHD852034 EQZ852034 FAV852034 FKR852034 FUN852034 GEJ852034 GOF852034 GYB852034 HHX852034 HRT852034 IBP852034 ILL852034 IVH852034 JFD852034 JOZ852034 JYV852034 KIR852034 KSN852034 LCJ852034 LMF852034 LWB852034 MFX852034 MPT852034 MZP852034 NJL852034 NTH852034 ODD852034 OMZ852034 OWV852034 PGR852034 PQN852034 QAJ852034 QKF852034 QUB852034 RDX852034 RNT852034 RXP852034 SHL852034 SRH852034 TBD852034 TKZ852034 TUV852034 UER852034 UON852034 UYJ852034 VIF852034 VSB852034 WBX852034 WLT852034 WVP852034 H917570 JD917570 SZ917570 ACV917570 AMR917570 AWN917570 BGJ917570 BQF917570 CAB917570 CJX917570 CTT917570 DDP917570 DNL917570 DXH917570 EHD917570 EQZ917570 FAV917570 FKR917570 FUN917570 GEJ917570 GOF917570 GYB917570 HHX917570 HRT917570 IBP917570 ILL917570 IVH917570 JFD917570 JOZ917570 JYV917570 KIR917570 KSN917570 LCJ917570 LMF917570 LWB917570 MFX917570 MPT917570 MZP917570 NJL917570 NTH917570 ODD917570 OMZ917570 OWV917570 PGR917570 PQN917570 QAJ917570 QKF917570 QUB917570 RDX917570 RNT917570 RXP917570 SHL917570 SRH917570 TBD917570 TKZ917570 TUV917570 UER917570 UON917570 UYJ917570 VIF917570 VSB917570 WBX917570 WLT917570 WVP917570 H983106 JD983106 SZ983106 ACV983106 AMR983106 AWN983106 BGJ983106 BQF983106 CAB983106 CJX983106 CTT983106 DDP983106 DNL983106 DXH983106 EHD983106 EQZ983106 FAV983106 FKR983106 FUN983106 GEJ983106 GOF983106 GYB983106 HHX983106 HRT983106 IBP983106 ILL983106 IVH983106 JFD983106 JOZ983106 JYV983106 KIR983106 KSN983106 LCJ983106 LMF983106 LWB983106 MFX983106 MPT983106 MZP983106 NJL983106 NTH983106 ODD983106 OMZ983106 OWV983106 PGR983106 PQN983106 QAJ983106 QKF983106 QUB983106 RDX983106 RNT983106 RXP983106 SHL983106 SRH983106 TBD983106 TKZ983106 TUV983106 UER983106 UON983106 UYJ983106 VIF983106 VSB983106 WBX983106 WLT983106 WVP983106 J62 JF62 TB62 ACX62 AMT62 AWP62 BGL62 BQH62 CAD62 CJZ62 CTV62 DDR62 DNN62 DXJ62 EHF62 ERB62 FAX62 FKT62 FUP62 GEL62 GOH62 GYD62 HHZ62 HRV62 IBR62 ILN62 IVJ62 JFF62 JPB62 JYX62 KIT62 KSP62 LCL62 LMH62 LWD62 MFZ62 MPV62 MZR62 NJN62 NTJ62 ODF62 ONB62 OWX62 PGT62 PQP62 QAL62 QKH62 QUD62 RDZ62 RNV62 RXR62 SHN62 SRJ62 TBF62 TLB62 TUX62 UET62 UOP62 UYL62 VIH62 VSD62 WBZ62 WLV62 WVR62 J65598 JF65598 TB65598 ACX65598 AMT65598 AWP65598 BGL65598 BQH65598 CAD65598 CJZ65598 CTV65598 DDR65598 DNN65598 DXJ65598 EHF65598 ERB65598 FAX65598 FKT65598 FUP65598 GEL65598 GOH65598 GYD65598 HHZ65598 HRV65598 IBR65598 ILN65598 IVJ65598 JFF65598 JPB65598 JYX65598 KIT65598 KSP65598 LCL65598 LMH65598 LWD65598 MFZ65598 MPV65598 MZR65598 NJN65598 NTJ65598 ODF65598 ONB65598 OWX65598 PGT65598 PQP65598 QAL65598 QKH65598 QUD65598 RDZ65598 RNV65598 RXR65598 SHN65598 SRJ65598 TBF65598 TLB65598 TUX65598 UET65598 UOP65598 UYL65598 VIH65598 VSD65598 WBZ65598 WLV65598 WVR65598 J131134 JF131134 TB131134 ACX131134 AMT131134 AWP131134 BGL131134 BQH131134 CAD131134 CJZ131134 CTV131134 DDR131134 DNN131134 DXJ131134 EHF131134 ERB131134 FAX131134 FKT131134 FUP131134 GEL131134 GOH131134 GYD131134 HHZ131134 HRV131134 IBR131134 ILN131134 IVJ131134 JFF131134 JPB131134 JYX131134 KIT131134 KSP131134 LCL131134 LMH131134 LWD131134 MFZ131134 MPV131134 MZR131134 NJN131134 NTJ131134 ODF131134 ONB131134 OWX131134 PGT131134 PQP131134 QAL131134 QKH131134 QUD131134 RDZ131134 RNV131134 RXR131134 SHN131134 SRJ131134 TBF131134 TLB131134 TUX131134 UET131134 UOP131134 UYL131134 VIH131134 VSD131134 WBZ131134 WLV131134 WVR131134 J196670 JF196670 TB196670 ACX196670 AMT196670 AWP196670 BGL196670 BQH196670 CAD196670 CJZ196670 CTV196670 DDR196670 DNN196670 DXJ196670 EHF196670 ERB196670 FAX196670 FKT196670 FUP196670 GEL196670 GOH196670 GYD196670 HHZ196670 HRV196670 IBR196670 ILN196670 IVJ196670 JFF196670 JPB196670 JYX196670 KIT196670 KSP196670 LCL196670 LMH196670 LWD196670 MFZ196670 MPV196670 MZR196670 NJN196670 NTJ196670 ODF196670 ONB196670 OWX196670 PGT196670 PQP196670 QAL196670 QKH196670 QUD196670 RDZ196670 RNV196670 RXR196670 SHN196670 SRJ196670 TBF196670 TLB196670 TUX196670 UET196670 UOP196670 UYL196670 VIH196670 VSD196670 WBZ196670 WLV196670 WVR196670 J262206 JF262206 TB262206 ACX262206 AMT262206 AWP262206 BGL262206 BQH262206 CAD262206 CJZ262206 CTV262206 DDR262206 DNN262206 DXJ262206 EHF262206 ERB262206 FAX262206 FKT262206 FUP262206 GEL262206 GOH262206 GYD262206 HHZ262206 HRV262206 IBR262206 ILN262206 IVJ262206 JFF262206 JPB262206 JYX262206 KIT262206 KSP262206 LCL262206 LMH262206 LWD262206 MFZ262206 MPV262206 MZR262206 NJN262206 NTJ262206 ODF262206 ONB262206 OWX262206 PGT262206 PQP262206 QAL262206 QKH262206 QUD262206 RDZ262206 RNV262206 RXR262206 SHN262206 SRJ262206 TBF262206 TLB262206 TUX262206 UET262206 UOP262206 UYL262206 VIH262206 VSD262206 WBZ262206 WLV262206 WVR262206 J327742 JF327742 TB327742 ACX327742 AMT327742 AWP327742 BGL327742 BQH327742 CAD327742 CJZ327742 CTV327742 DDR327742 DNN327742 DXJ327742 EHF327742 ERB327742 FAX327742 FKT327742 FUP327742 GEL327742 GOH327742 GYD327742 HHZ327742 HRV327742 IBR327742 ILN327742 IVJ327742 JFF327742 JPB327742 JYX327742 KIT327742 KSP327742 LCL327742 LMH327742 LWD327742 MFZ327742 MPV327742 MZR327742 NJN327742 NTJ327742 ODF327742 ONB327742 OWX327742 PGT327742 PQP327742 QAL327742 QKH327742 QUD327742 RDZ327742 RNV327742 RXR327742 SHN327742 SRJ327742 TBF327742 TLB327742 TUX327742 UET327742 UOP327742 UYL327742 VIH327742 VSD327742 WBZ327742 WLV327742 WVR327742 J393278 JF393278 TB393278 ACX393278 AMT393278 AWP393278 BGL393278 BQH393278 CAD393278 CJZ393278 CTV393278 DDR393278 DNN393278 DXJ393278 EHF393278 ERB393278 FAX393278 FKT393278 FUP393278 GEL393278 GOH393278 GYD393278 HHZ393278 HRV393278 IBR393278 ILN393278 IVJ393278 JFF393278 JPB393278 JYX393278 KIT393278 KSP393278 LCL393278 LMH393278 LWD393278 MFZ393278 MPV393278 MZR393278 NJN393278 NTJ393278 ODF393278 ONB393278 OWX393278 PGT393278 PQP393278 QAL393278 QKH393278 QUD393278 RDZ393278 RNV393278 RXR393278 SHN393278 SRJ393278 TBF393278 TLB393278 TUX393278 UET393278 UOP393278 UYL393278 VIH393278 VSD393278 WBZ393278 WLV393278 WVR393278 J458814 JF458814 TB458814 ACX458814 AMT458814 AWP458814 BGL458814 BQH458814 CAD458814 CJZ458814 CTV458814 DDR458814 DNN458814 DXJ458814 EHF458814 ERB458814 FAX458814 FKT458814 FUP458814 GEL458814 GOH458814 GYD458814 HHZ458814 HRV458814 IBR458814 ILN458814 IVJ458814 JFF458814 JPB458814 JYX458814 KIT458814 KSP458814 LCL458814 LMH458814 LWD458814 MFZ458814 MPV458814 MZR458814 NJN458814 NTJ458814 ODF458814 ONB458814 OWX458814 PGT458814 PQP458814 QAL458814 QKH458814 QUD458814 RDZ458814 RNV458814 RXR458814 SHN458814 SRJ458814 TBF458814 TLB458814 TUX458814 UET458814 UOP458814 UYL458814 VIH458814 VSD458814 WBZ458814 WLV458814 WVR458814 J524350 JF524350 TB524350 ACX524350 AMT524350 AWP524350 BGL524350 BQH524350 CAD524350 CJZ524350 CTV524350 DDR524350 DNN524350 DXJ524350 EHF524350 ERB524350 FAX524350 FKT524350 FUP524350 GEL524350 GOH524350 GYD524350 HHZ524350 HRV524350 IBR524350 ILN524350 IVJ524350 JFF524350 JPB524350 JYX524350 KIT524350 KSP524350 LCL524350 LMH524350 LWD524350 MFZ524350 MPV524350 MZR524350 NJN524350 NTJ524350 ODF524350 ONB524350 OWX524350 PGT524350 PQP524350 QAL524350 QKH524350 QUD524350 RDZ524350 RNV524350 RXR524350 SHN524350 SRJ524350 TBF524350 TLB524350 TUX524350 UET524350 UOP524350 UYL524350 VIH524350 VSD524350 WBZ524350 WLV524350 WVR524350 J589886 JF589886 TB589886 ACX589886 AMT589886 AWP589886 BGL589886 BQH589886 CAD589886 CJZ589886 CTV589886 DDR589886 DNN589886 DXJ589886 EHF589886 ERB589886 FAX589886 FKT589886 FUP589886 GEL589886 GOH589886 GYD589886 HHZ589886 HRV589886 IBR589886 ILN589886 IVJ589886 JFF589886 JPB589886 JYX589886 KIT589886 KSP589886 LCL589886 LMH589886 LWD589886 MFZ589886 MPV589886 MZR589886 NJN589886 NTJ589886 ODF589886 ONB589886 OWX589886 PGT589886 PQP589886 QAL589886 QKH589886 QUD589886 RDZ589886 RNV589886 RXR589886 SHN589886 SRJ589886 TBF589886 TLB589886 TUX589886 UET589886 UOP589886 UYL589886 VIH589886 VSD589886 WBZ589886 WLV589886 WVR589886 J655422 JF655422 TB655422 ACX655422 AMT655422 AWP655422 BGL655422 BQH655422 CAD655422 CJZ655422 CTV655422 DDR655422 DNN655422 DXJ655422 EHF655422 ERB655422 FAX655422 FKT655422 FUP655422 GEL655422 GOH655422 GYD655422 HHZ655422 HRV655422 IBR655422 ILN655422 IVJ655422 JFF655422 JPB655422 JYX655422 KIT655422 KSP655422 LCL655422 LMH655422 LWD655422 MFZ655422 MPV655422 MZR655422 NJN655422 NTJ655422 ODF655422 ONB655422 OWX655422 PGT655422 PQP655422 QAL655422 QKH655422 QUD655422 RDZ655422 RNV655422 RXR655422 SHN655422 SRJ655422 TBF655422 TLB655422 TUX655422 UET655422 UOP655422 UYL655422 VIH655422 VSD655422 WBZ655422 WLV655422 WVR655422 J720958 JF720958 TB720958 ACX720958 AMT720958 AWP720958 BGL720958 BQH720958 CAD720958 CJZ720958 CTV720958 DDR720958 DNN720958 DXJ720958 EHF720958 ERB720958 FAX720958 FKT720958 FUP720958 GEL720958 GOH720958 GYD720958 HHZ720958 HRV720958 IBR720958 ILN720958 IVJ720958 JFF720958 JPB720958 JYX720958 KIT720958 KSP720958 LCL720958 LMH720958 LWD720958 MFZ720958 MPV720958 MZR720958 NJN720958 NTJ720958 ODF720958 ONB720958 OWX720958 PGT720958 PQP720958 QAL720958 QKH720958 QUD720958 RDZ720958 RNV720958 RXR720958 SHN720958 SRJ720958 TBF720958 TLB720958 TUX720958 UET720958 UOP720958 UYL720958 VIH720958 VSD720958 WBZ720958 WLV720958 WVR720958 J786494 JF786494 TB786494 ACX786494 AMT786494 AWP786494 BGL786494 BQH786494 CAD786494 CJZ786494 CTV786494 DDR786494 DNN786494 DXJ786494 EHF786494 ERB786494 FAX786494 FKT786494 FUP786494 GEL786494 GOH786494 GYD786494 HHZ786494 HRV786494 IBR786494 ILN786494 IVJ786494 JFF786494 JPB786494 JYX786494 KIT786494 KSP786494 LCL786494 LMH786494 LWD786494 MFZ786494 MPV786494 MZR786494 NJN786494 NTJ786494 ODF786494 ONB786494 OWX786494 PGT786494 PQP786494 QAL786494 QKH786494 QUD786494 RDZ786494 RNV786494 RXR786494 SHN786494 SRJ786494 TBF786494 TLB786494 TUX786494 UET786494 UOP786494 UYL786494 VIH786494 VSD786494 WBZ786494 WLV786494 WVR786494 J852030 JF852030 TB852030 ACX852030 AMT852030 AWP852030 BGL852030 BQH852030 CAD852030 CJZ852030 CTV852030 DDR852030 DNN852030 DXJ852030 EHF852030 ERB852030 FAX852030 FKT852030 FUP852030 GEL852030 GOH852030 GYD852030 HHZ852030 HRV852030 IBR852030 ILN852030 IVJ852030 JFF852030 JPB852030 JYX852030 KIT852030 KSP852030 LCL852030 LMH852030 LWD852030 MFZ852030 MPV852030 MZR852030 NJN852030 NTJ852030 ODF852030 ONB852030 OWX852030 PGT852030 PQP852030 QAL852030 QKH852030 QUD852030 RDZ852030 RNV852030 RXR852030 SHN852030 SRJ852030 TBF852030 TLB852030 TUX852030 UET852030 UOP852030 UYL852030 VIH852030 VSD852030 WBZ852030 WLV852030 WVR852030 J917566 JF917566 TB917566 ACX917566 AMT917566 AWP917566 BGL917566 BQH917566 CAD917566 CJZ917566 CTV917566 DDR917566 DNN917566 DXJ917566 EHF917566 ERB917566 FAX917566 FKT917566 FUP917566 GEL917566 GOH917566 GYD917566 HHZ917566 HRV917566 IBR917566 ILN917566 IVJ917566 JFF917566 JPB917566 JYX917566 KIT917566 KSP917566 LCL917566 LMH917566 LWD917566 MFZ917566 MPV917566 MZR917566 NJN917566 NTJ917566 ODF917566 ONB917566 OWX917566 PGT917566 PQP917566 QAL917566 QKH917566 QUD917566 RDZ917566 RNV917566 RXR917566 SHN917566 SRJ917566 TBF917566 TLB917566 TUX917566 UET917566 UOP917566 UYL917566 VIH917566 VSD917566 WBZ917566 WLV917566 WVR917566 J983102 JF983102 TB983102 ACX983102 AMT983102 AWP983102 BGL983102 BQH983102 CAD983102 CJZ983102 CTV983102 DDR983102 DNN983102 DXJ983102 EHF983102 ERB983102 FAX983102 FKT983102 FUP983102 GEL983102 GOH983102 GYD983102 HHZ983102 HRV983102 IBR983102 ILN983102 IVJ983102 JFF983102 JPB983102 JYX983102 KIT983102 KSP983102 LCL983102 LMH983102 LWD983102 MFZ983102 MPV983102 MZR983102 NJN983102 NTJ983102 ODF983102 ONB983102 OWX983102 PGT983102 PQP983102 QAL983102 QKH983102 QUD983102 RDZ983102 RNV983102 RXR983102 SHN983102 SRJ983102 TBF983102 TLB983102 TUX983102 UET983102 UOP983102 UYL983102 VIH983102 VSD983102 WBZ983102 WLV983102 WVR983102 J46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J65582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J131118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J196654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J262190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J327726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J393262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J458798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J524334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J589870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J655406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J720942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J786478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J852014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J917550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J983086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L54 JH54 TD54 ACZ54 AMV54 AWR54 BGN54 BQJ54 CAF54 CKB54 CTX54 DDT54 DNP54 DXL54 EHH54 ERD54 FAZ54 FKV54 FUR54 GEN54 GOJ54 GYF54 HIB54 HRX54 IBT54 ILP54 IVL54 JFH54 JPD54 JYZ54 KIV54 KSR54 LCN54 LMJ54 LWF54 MGB54 MPX54 MZT54 NJP54 NTL54 ODH54 OND54 OWZ54 PGV54 PQR54 QAN54 QKJ54 QUF54 REB54 RNX54 RXT54 SHP54 SRL54 TBH54 TLD54 TUZ54 UEV54 UOR54 UYN54 VIJ54 VSF54 WCB54 WLX54 WVT54 L65590 JH65590 TD65590 ACZ65590 AMV65590 AWR65590 BGN65590 BQJ65590 CAF65590 CKB65590 CTX65590 DDT65590 DNP65590 DXL65590 EHH65590 ERD65590 FAZ65590 FKV65590 FUR65590 GEN65590 GOJ65590 GYF65590 HIB65590 HRX65590 IBT65590 ILP65590 IVL65590 JFH65590 JPD65590 JYZ65590 KIV65590 KSR65590 LCN65590 LMJ65590 LWF65590 MGB65590 MPX65590 MZT65590 NJP65590 NTL65590 ODH65590 OND65590 OWZ65590 PGV65590 PQR65590 QAN65590 QKJ65590 QUF65590 REB65590 RNX65590 RXT65590 SHP65590 SRL65590 TBH65590 TLD65590 TUZ65590 UEV65590 UOR65590 UYN65590 VIJ65590 VSF65590 WCB65590 WLX65590 WVT65590 L131126 JH131126 TD131126 ACZ131126 AMV131126 AWR131126 BGN131126 BQJ131126 CAF131126 CKB131126 CTX131126 DDT131126 DNP131126 DXL131126 EHH131126 ERD131126 FAZ131126 FKV131126 FUR131126 GEN131126 GOJ131126 GYF131126 HIB131126 HRX131126 IBT131126 ILP131126 IVL131126 JFH131126 JPD131126 JYZ131126 KIV131126 KSR131126 LCN131126 LMJ131126 LWF131126 MGB131126 MPX131126 MZT131126 NJP131126 NTL131126 ODH131126 OND131126 OWZ131126 PGV131126 PQR131126 QAN131126 QKJ131126 QUF131126 REB131126 RNX131126 RXT131126 SHP131126 SRL131126 TBH131126 TLD131126 TUZ131126 UEV131126 UOR131126 UYN131126 VIJ131126 VSF131126 WCB131126 WLX131126 WVT131126 L196662 JH196662 TD196662 ACZ196662 AMV196662 AWR196662 BGN196662 BQJ196662 CAF196662 CKB196662 CTX196662 DDT196662 DNP196662 DXL196662 EHH196662 ERD196662 FAZ196662 FKV196662 FUR196662 GEN196662 GOJ196662 GYF196662 HIB196662 HRX196662 IBT196662 ILP196662 IVL196662 JFH196662 JPD196662 JYZ196662 KIV196662 KSR196662 LCN196662 LMJ196662 LWF196662 MGB196662 MPX196662 MZT196662 NJP196662 NTL196662 ODH196662 OND196662 OWZ196662 PGV196662 PQR196662 QAN196662 QKJ196662 QUF196662 REB196662 RNX196662 RXT196662 SHP196662 SRL196662 TBH196662 TLD196662 TUZ196662 UEV196662 UOR196662 UYN196662 VIJ196662 VSF196662 WCB196662 WLX196662 WVT196662 L262198 JH262198 TD262198 ACZ262198 AMV262198 AWR262198 BGN262198 BQJ262198 CAF262198 CKB262198 CTX262198 DDT262198 DNP262198 DXL262198 EHH262198 ERD262198 FAZ262198 FKV262198 FUR262198 GEN262198 GOJ262198 GYF262198 HIB262198 HRX262198 IBT262198 ILP262198 IVL262198 JFH262198 JPD262198 JYZ262198 KIV262198 KSR262198 LCN262198 LMJ262198 LWF262198 MGB262198 MPX262198 MZT262198 NJP262198 NTL262198 ODH262198 OND262198 OWZ262198 PGV262198 PQR262198 QAN262198 QKJ262198 QUF262198 REB262198 RNX262198 RXT262198 SHP262198 SRL262198 TBH262198 TLD262198 TUZ262198 UEV262198 UOR262198 UYN262198 VIJ262198 VSF262198 WCB262198 WLX262198 WVT262198 L327734 JH327734 TD327734 ACZ327734 AMV327734 AWR327734 BGN327734 BQJ327734 CAF327734 CKB327734 CTX327734 DDT327734 DNP327734 DXL327734 EHH327734 ERD327734 FAZ327734 FKV327734 FUR327734 GEN327734 GOJ327734 GYF327734 HIB327734 HRX327734 IBT327734 ILP327734 IVL327734 JFH327734 JPD327734 JYZ327734 KIV327734 KSR327734 LCN327734 LMJ327734 LWF327734 MGB327734 MPX327734 MZT327734 NJP327734 NTL327734 ODH327734 OND327734 OWZ327734 PGV327734 PQR327734 QAN327734 QKJ327734 QUF327734 REB327734 RNX327734 RXT327734 SHP327734 SRL327734 TBH327734 TLD327734 TUZ327734 UEV327734 UOR327734 UYN327734 VIJ327734 VSF327734 WCB327734 WLX327734 WVT327734 L393270 JH393270 TD393270 ACZ393270 AMV393270 AWR393270 BGN393270 BQJ393270 CAF393270 CKB393270 CTX393270 DDT393270 DNP393270 DXL393270 EHH393270 ERD393270 FAZ393270 FKV393270 FUR393270 GEN393270 GOJ393270 GYF393270 HIB393270 HRX393270 IBT393270 ILP393270 IVL393270 JFH393270 JPD393270 JYZ393270 KIV393270 KSR393270 LCN393270 LMJ393270 LWF393270 MGB393270 MPX393270 MZT393270 NJP393270 NTL393270 ODH393270 OND393270 OWZ393270 PGV393270 PQR393270 QAN393270 QKJ393270 QUF393270 REB393270 RNX393270 RXT393270 SHP393270 SRL393270 TBH393270 TLD393270 TUZ393270 UEV393270 UOR393270 UYN393270 VIJ393270 VSF393270 WCB393270 WLX393270 WVT393270 L458806 JH458806 TD458806 ACZ458806 AMV458806 AWR458806 BGN458806 BQJ458806 CAF458806 CKB458806 CTX458806 DDT458806 DNP458806 DXL458806 EHH458806 ERD458806 FAZ458806 FKV458806 FUR458806 GEN458806 GOJ458806 GYF458806 HIB458806 HRX458806 IBT458806 ILP458806 IVL458806 JFH458806 JPD458806 JYZ458806 KIV458806 KSR458806 LCN458806 LMJ458806 LWF458806 MGB458806 MPX458806 MZT458806 NJP458806 NTL458806 ODH458806 OND458806 OWZ458806 PGV458806 PQR458806 QAN458806 QKJ458806 QUF458806 REB458806 RNX458806 RXT458806 SHP458806 SRL458806 TBH458806 TLD458806 TUZ458806 UEV458806 UOR458806 UYN458806 VIJ458806 VSF458806 WCB458806 WLX458806 WVT458806 L524342 JH524342 TD524342 ACZ524342 AMV524342 AWR524342 BGN524342 BQJ524342 CAF524342 CKB524342 CTX524342 DDT524342 DNP524342 DXL524342 EHH524342 ERD524342 FAZ524342 FKV524342 FUR524342 GEN524342 GOJ524342 GYF524342 HIB524342 HRX524342 IBT524342 ILP524342 IVL524342 JFH524342 JPD524342 JYZ524342 KIV524342 KSR524342 LCN524342 LMJ524342 LWF524342 MGB524342 MPX524342 MZT524342 NJP524342 NTL524342 ODH524342 OND524342 OWZ524342 PGV524342 PQR524342 QAN524342 QKJ524342 QUF524342 REB524342 RNX524342 RXT524342 SHP524342 SRL524342 TBH524342 TLD524342 TUZ524342 UEV524342 UOR524342 UYN524342 VIJ524342 VSF524342 WCB524342 WLX524342 WVT524342 L589878 JH589878 TD589878 ACZ589878 AMV589878 AWR589878 BGN589878 BQJ589878 CAF589878 CKB589878 CTX589878 DDT589878 DNP589878 DXL589878 EHH589878 ERD589878 FAZ589878 FKV589878 FUR589878 GEN589878 GOJ589878 GYF589878 HIB589878 HRX589878 IBT589878 ILP589878 IVL589878 JFH589878 JPD589878 JYZ589878 KIV589878 KSR589878 LCN589878 LMJ589878 LWF589878 MGB589878 MPX589878 MZT589878 NJP589878 NTL589878 ODH589878 OND589878 OWZ589878 PGV589878 PQR589878 QAN589878 QKJ589878 QUF589878 REB589878 RNX589878 RXT589878 SHP589878 SRL589878 TBH589878 TLD589878 TUZ589878 UEV589878 UOR589878 UYN589878 VIJ589878 VSF589878 WCB589878 WLX589878 WVT589878 L655414 JH655414 TD655414 ACZ655414 AMV655414 AWR655414 BGN655414 BQJ655414 CAF655414 CKB655414 CTX655414 DDT655414 DNP655414 DXL655414 EHH655414 ERD655414 FAZ655414 FKV655414 FUR655414 GEN655414 GOJ655414 GYF655414 HIB655414 HRX655414 IBT655414 ILP655414 IVL655414 JFH655414 JPD655414 JYZ655414 KIV655414 KSR655414 LCN655414 LMJ655414 LWF655414 MGB655414 MPX655414 MZT655414 NJP655414 NTL655414 ODH655414 OND655414 OWZ655414 PGV655414 PQR655414 QAN655414 QKJ655414 QUF655414 REB655414 RNX655414 RXT655414 SHP655414 SRL655414 TBH655414 TLD655414 TUZ655414 UEV655414 UOR655414 UYN655414 VIJ655414 VSF655414 WCB655414 WLX655414 WVT655414 L720950 JH720950 TD720950 ACZ720950 AMV720950 AWR720950 BGN720950 BQJ720950 CAF720950 CKB720950 CTX720950 DDT720950 DNP720950 DXL720950 EHH720950 ERD720950 FAZ720950 FKV720950 FUR720950 GEN720950 GOJ720950 GYF720950 HIB720950 HRX720950 IBT720950 ILP720950 IVL720950 JFH720950 JPD720950 JYZ720950 KIV720950 KSR720950 LCN720950 LMJ720950 LWF720950 MGB720950 MPX720950 MZT720950 NJP720950 NTL720950 ODH720950 OND720950 OWZ720950 PGV720950 PQR720950 QAN720950 QKJ720950 QUF720950 REB720950 RNX720950 RXT720950 SHP720950 SRL720950 TBH720950 TLD720950 TUZ720950 UEV720950 UOR720950 UYN720950 VIJ720950 VSF720950 WCB720950 WLX720950 WVT720950 L786486 JH786486 TD786486 ACZ786486 AMV786486 AWR786486 BGN786486 BQJ786486 CAF786486 CKB786486 CTX786486 DDT786486 DNP786486 DXL786486 EHH786486 ERD786486 FAZ786486 FKV786486 FUR786486 GEN786486 GOJ786486 GYF786486 HIB786486 HRX786486 IBT786486 ILP786486 IVL786486 JFH786486 JPD786486 JYZ786486 KIV786486 KSR786486 LCN786486 LMJ786486 LWF786486 MGB786486 MPX786486 MZT786486 NJP786486 NTL786486 ODH786486 OND786486 OWZ786486 PGV786486 PQR786486 QAN786486 QKJ786486 QUF786486 REB786486 RNX786486 RXT786486 SHP786486 SRL786486 TBH786486 TLD786486 TUZ786486 UEV786486 UOR786486 UYN786486 VIJ786486 VSF786486 WCB786486 WLX786486 WVT786486 L852022 JH852022 TD852022 ACZ852022 AMV852022 AWR852022 BGN852022 BQJ852022 CAF852022 CKB852022 CTX852022 DDT852022 DNP852022 DXL852022 EHH852022 ERD852022 FAZ852022 FKV852022 FUR852022 GEN852022 GOJ852022 GYF852022 HIB852022 HRX852022 IBT852022 ILP852022 IVL852022 JFH852022 JPD852022 JYZ852022 KIV852022 KSR852022 LCN852022 LMJ852022 LWF852022 MGB852022 MPX852022 MZT852022 NJP852022 NTL852022 ODH852022 OND852022 OWZ852022 PGV852022 PQR852022 QAN852022 QKJ852022 QUF852022 REB852022 RNX852022 RXT852022 SHP852022 SRL852022 TBH852022 TLD852022 TUZ852022 UEV852022 UOR852022 UYN852022 VIJ852022 VSF852022 WCB852022 WLX852022 WVT852022 L917558 JH917558 TD917558 ACZ917558 AMV917558 AWR917558 BGN917558 BQJ917558 CAF917558 CKB917558 CTX917558 DDT917558 DNP917558 DXL917558 EHH917558 ERD917558 FAZ917558 FKV917558 FUR917558 GEN917558 GOJ917558 GYF917558 HIB917558 HRX917558 IBT917558 ILP917558 IVL917558 JFH917558 JPD917558 JYZ917558 KIV917558 KSR917558 LCN917558 LMJ917558 LWF917558 MGB917558 MPX917558 MZT917558 NJP917558 NTL917558 ODH917558 OND917558 OWZ917558 PGV917558 PQR917558 QAN917558 QKJ917558 QUF917558 REB917558 RNX917558 RXT917558 SHP917558 SRL917558 TBH917558 TLD917558 TUZ917558 UEV917558 UOR917558 UYN917558 VIJ917558 VSF917558 WCB917558 WLX917558 WVT917558 L983094 JH983094 TD983094 ACZ983094 AMV983094 AWR983094 BGN983094 BQJ983094 CAF983094 CKB983094 CTX983094 DDT983094 DNP983094 DXL983094 EHH983094 ERD983094 FAZ983094 FKV983094 FUR983094 GEN983094 GOJ983094 GYF983094 HIB983094 HRX983094 IBT983094 ILP983094 IVL983094 JFH983094 JPD983094 JYZ983094 KIV983094 KSR983094 LCN983094 LMJ983094 LWF983094 MGB983094 MPX983094 MZT983094 NJP983094 NTL983094 ODH983094 OND983094 OWZ983094 PGV983094 PQR983094 QAN983094 QKJ983094 QUF983094 REB983094 RNX983094 RXT983094 SHP983094 SRL983094 TBH983094 TLD983094 TUZ983094 UEV983094 UOR983094 UYN983094 VIJ983094 VSF983094 WCB983094 WLX983094 WVT983094 N38 JJ38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N65574 JJ65574 TF65574 ADB65574 AMX65574 AWT65574 BGP65574 BQL65574 CAH65574 CKD65574 CTZ65574 DDV65574 DNR65574 DXN65574 EHJ65574 ERF65574 FBB65574 FKX65574 FUT65574 GEP65574 GOL65574 GYH65574 HID65574 HRZ65574 IBV65574 ILR65574 IVN65574 JFJ65574 JPF65574 JZB65574 KIX65574 KST65574 LCP65574 LML65574 LWH65574 MGD65574 MPZ65574 MZV65574 NJR65574 NTN65574 ODJ65574 ONF65574 OXB65574 PGX65574 PQT65574 QAP65574 QKL65574 QUH65574 RED65574 RNZ65574 RXV65574 SHR65574 SRN65574 TBJ65574 TLF65574 TVB65574 UEX65574 UOT65574 UYP65574 VIL65574 VSH65574 WCD65574 WLZ65574 WVV65574 N131110 JJ131110 TF131110 ADB131110 AMX131110 AWT131110 BGP131110 BQL131110 CAH131110 CKD131110 CTZ131110 DDV131110 DNR131110 DXN131110 EHJ131110 ERF131110 FBB131110 FKX131110 FUT131110 GEP131110 GOL131110 GYH131110 HID131110 HRZ131110 IBV131110 ILR131110 IVN131110 JFJ131110 JPF131110 JZB131110 KIX131110 KST131110 LCP131110 LML131110 LWH131110 MGD131110 MPZ131110 MZV131110 NJR131110 NTN131110 ODJ131110 ONF131110 OXB131110 PGX131110 PQT131110 QAP131110 QKL131110 QUH131110 RED131110 RNZ131110 RXV131110 SHR131110 SRN131110 TBJ131110 TLF131110 TVB131110 UEX131110 UOT131110 UYP131110 VIL131110 VSH131110 WCD131110 WLZ131110 WVV131110 N196646 JJ196646 TF196646 ADB196646 AMX196646 AWT196646 BGP196646 BQL196646 CAH196646 CKD196646 CTZ196646 DDV196646 DNR196646 DXN196646 EHJ196646 ERF196646 FBB196646 FKX196646 FUT196646 GEP196646 GOL196646 GYH196646 HID196646 HRZ196646 IBV196646 ILR196646 IVN196646 JFJ196646 JPF196646 JZB196646 KIX196646 KST196646 LCP196646 LML196646 LWH196646 MGD196646 MPZ196646 MZV196646 NJR196646 NTN196646 ODJ196646 ONF196646 OXB196646 PGX196646 PQT196646 QAP196646 QKL196646 QUH196646 RED196646 RNZ196646 RXV196646 SHR196646 SRN196646 TBJ196646 TLF196646 TVB196646 UEX196646 UOT196646 UYP196646 VIL196646 VSH196646 WCD196646 WLZ196646 WVV196646 N262182 JJ262182 TF262182 ADB262182 AMX262182 AWT262182 BGP262182 BQL262182 CAH262182 CKD262182 CTZ262182 DDV262182 DNR262182 DXN262182 EHJ262182 ERF262182 FBB262182 FKX262182 FUT262182 GEP262182 GOL262182 GYH262182 HID262182 HRZ262182 IBV262182 ILR262182 IVN262182 JFJ262182 JPF262182 JZB262182 KIX262182 KST262182 LCP262182 LML262182 LWH262182 MGD262182 MPZ262182 MZV262182 NJR262182 NTN262182 ODJ262182 ONF262182 OXB262182 PGX262182 PQT262182 QAP262182 QKL262182 QUH262182 RED262182 RNZ262182 RXV262182 SHR262182 SRN262182 TBJ262182 TLF262182 TVB262182 UEX262182 UOT262182 UYP262182 VIL262182 VSH262182 WCD262182 WLZ262182 WVV262182 N327718 JJ327718 TF327718 ADB327718 AMX327718 AWT327718 BGP327718 BQL327718 CAH327718 CKD327718 CTZ327718 DDV327718 DNR327718 DXN327718 EHJ327718 ERF327718 FBB327718 FKX327718 FUT327718 GEP327718 GOL327718 GYH327718 HID327718 HRZ327718 IBV327718 ILR327718 IVN327718 JFJ327718 JPF327718 JZB327718 KIX327718 KST327718 LCP327718 LML327718 LWH327718 MGD327718 MPZ327718 MZV327718 NJR327718 NTN327718 ODJ327718 ONF327718 OXB327718 PGX327718 PQT327718 QAP327718 QKL327718 QUH327718 RED327718 RNZ327718 RXV327718 SHR327718 SRN327718 TBJ327718 TLF327718 TVB327718 UEX327718 UOT327718 UYP327718 VIL327718 VSH327718 WCD327718 WLZ327718 WVV327718 N393254 JJ393254 TF393254 ADB393254 AMX393254 AWT393254 BGP393254 BQL393254 CAH393254 CKD393254 CTZ393254 DDV393254 DNR393254 DXN393254 EHJ393254 ERF393254 FBB393254 FKX393254 FUT393254 GEP393254 GOL393254 GYH393254 HID393254 HRZ393254 IBV393254 ILR393254 IVN393254 JFJ393254 JPF393254 JZB393254 KIX393254 KST393254 LCP393254 LML393254 LWH393254 MGD393254 MPZ393254 MZV393254 NJR393254 NTN393254 ODJ393254 ONF393254 OXB393254 PGX393254 PQT393254 QAP393254 QKL393254 QUH393254 RED393254 RNZ393254 RXV393254 SHR393254 SRN393254 TBJ393254 TLF393254 TVB393254 UEX393254 UOT393254 UYP393254 VIL393254 VSH393254 WCD393254 WLZ393254 WVV393254 N458790 JJ458790 TF458790 ADB458790 AMX458790 AWT458790 BGP458790 BQL458790 CAH458790 CKD458790 CTZ458790 DDV458790 DNR458790 DXN458790 EHJ458790 ERF458790 FBB458790 FKX458790 FUT458790 GEP458790 GOL458790 GYH458790 HID458790 HRZ458790 IBV458790 ILR458790 IVN458790 JFJ458790 JPF458790 JZB458790 KIX458790 KST458790 LCP458790 LML458790 LWH458790 MGD458790 MPZ458790 MZV458790 NJR458790 NTN458790 ODJ458790 ONF458790 OXB458790 PGX458790 PQT458790 QAP458790 QKL458790 QUH458790 RED458790 RNZ458790 RXV458790 SHR458790 SRN458790 TBJ458790 TLF458790 TVB458790 UEX458790 UOT458790 UYP458790 VIL458790 VSH458790 WCD458790 WLZ458790 WVV458790 N524326 JJ524326 TF524326 ADB524326 AMX524326 AWT524326 BGP524326 BQL524326 CAH524326 CKD524326 CTZ524326 DDV524326 DNR524326 DXN524326 EHJ524326 ERF524326 FBB524326 FKX524326 FUT524326 GEP524326 GOL524326 GYH524326 HID524326 HRZ524326 IBV524326 ILR524326 IVN524326 JFJ524326 JPF524326 JZB524326 KIX524326 KST524326 LCP524326 LML524326 LWH524326 MGD524326 MPZ524326 MZV524326 NJR524326 NTN524326 ODJ524326 ONF524326 OXB524326 PGX524326 PQT524326 QAP524326 QKL524326 QUH524326 RED524326 RNZ524326 RXV524326 SHR524326 SRN524326 TBJ524326 TLF524326 TVB524326 UEX524326 UOT524326 UYP524326 VIL524326 VSH524326 WCD524326 WLZ524326 WVV524326 N589862 JJ589862 TF589862 ADB589862 AMX589862 AWT589862 BGP589862 BQL589862 CAH589862 CKD589862 CTZ589862 DDV589862 DNR589862 DXN589862 EHJ589862 ERF589862 FBB589862 FKX589862 FUT589862 GEP589862 GOL589862 GYH589862 HID589862 HRZ589862 IBV589862 ILR589862 IVN589862 JFJ589862 JPF589862 JZB589862 KIX589862 KST589862 LCP589862 LML589862 LWH589862 MGD589862 MPZ589862 MZV589862 NJR589862 NTN589862 ODJ589862 ONF589862 OXB589862 PGX589862 PQT589862 QAP589862 QKL589862 QUH589862 RED589862 RNZ589862 RXV589862 SHR589862 SRN589862 TBJ589862 TLF589862 TVB589862 UEX589862 UOT589862 UYP589862 VIL589862 VSH589862 WCD589862 WLZ589862 WVV589862 N655398 JJ655398 TF655398 ADB655398 AMX655398 AWT655398 BGP655398 BQL655398 CAH655398 CKD655398 CTZ655398 DDV655398 DNR655398 DXN655398 EHJ655398 ERF655398 FBB655398 FKX655398 FUT655398 GEP655398 GOL655398 GYH655398 HID655398 HRZ655398 IBV655398 ILR655398 IVN655398 JFJ655398 JPF655398 JZB655398 KIX655398 KST655398 LCP655398 LML655398 LWH655398 MGD655398 MPZ655398 MZV655398 NJR655398 NTN655398 ODJ655398 ONF655398 OXB655398 PGX655398 PQT655398 QAP655398 QKL655398 QUH655398 RED655398 RNZ655398 RXV655398 SHR655398 SRN655398 TBJ655398 TLF655398 TVB655398 UEX655398 UOT655398 UYP655398 VIL655398 VSH655398 WCD655398 WLZ655398 WVV655398 N720934 JJ720934 TF720934 ADB720934 AMX720934 AWT720934 BGP720934 BQL720934 CAH720934 CKD720934 CTZ720934 DDV720934 DNR720934 DXN720934 EHJ720934 ERF720934 FBB720934 FKX720934 FUT720934 GEP720934 GOL720934 GYH720934 HID720934 HRZ720934 IBV720934 ILR720934 IVN720934 JFJ720934 JPF720934 JZB720934 KIX720934 KST720934 LCP720934 LML720934 LWH720934 MGD720934 MPZ720934 MZV720934 NJR720934 NTN720934 ODJ720934 ONF720934 OXB720934 PGX720934 PQT720934 QAP720934 QKL720934 QUH720934 RED720934 RNZ720934 RXV720934 SHR720934 SRN720934 TBJ720934 TLF720934 TVB720934 UEX720934 UOT720934 UYP720934 VIL720934 VSH720934 WCD720934 WLZ720934 WVV720934 N786470 JJ786470 TF786470 ADB786470 AMX786470 AWT786470 BGP786470 BQL786470 CAH786470 CKD786470 CTZ786470 DDV786470 DNR786470 DXN786470 EHJ786470 ERF786470 FBB786470 FKX786470 FUT786470 GEP786470 GOL786470 GYH786470 HID786470 HRZ786470 IBV786470 ILR786470 IVN786470 JFJ786470 JPF786470 JZB786470 KIX786470 KST786470 LCP786470 LML786470 LWH786470 MGD786470 MPZ786470 MZV786470 NJR786470 NTN786470 ODJ786470 ONF786470 OXB786470 PGX786470 PQT786470 QAP786470 QKL786470 QUH786470 RED786470 RNZ786470 RXV786470 SHR786470 SRN786470 TBJ786470 TLF786470 TVB786470 UEX786470 UOT786470 UYP786470 VIL786470 VSH786470 WCD786470 WLZ786470 WVV786470 N852006 JJ852006 TF852006 ADB852006 AMX852006 AWT852006 BGP852006 BQL852006 CAH852006 CKD852006 CTZ852006 DDV852006 DNR852006 DXN852006 EHJ852006 ERF852006 FBB852006 FKX852006 FUT852006 GEP852006 GOL852006 GYH852006 HID852006 HRZ852006 IBV852006 ILR852006 IVN852006 JFJ852006 JPF852006 JZB852006 KIX852006 KST852006 LCP852006 LML852006 LWH852006 MGD852006 MPZ852006 MZV852006 NJR852006 NTN852006 ODJ852006 ONF852006 OXB852006 PGX852006 PQT852006 QAP852006 QKL852006 QUH852006 RED852006 RNZ852006 RXV852006 SHR852006 SRN852006 TBJ852006 TLF852006 TVB852006 UEX852006 UOT852006 UYP852006 VIL852006 VSH852006 WCD852006 WLZ852006 WVV852006 N917542 JJ917542 TF917542 ADB917542 AMX917542 AWT917542 BGP917542 BQL917542 CAH917542 CKD917542 CTZ917542 DDV917542 DNR917542 DXN917542 EHJ917542 ERF917542 FBB917542 FKX917542 FUT917542 GEP917542 GOL917542 GYH917542 HID917542 HRZ917542 IBV917542 ILR917542 IVN917542 JFJ917542 JPF917542 JZB917542 KIX917542 KST917542 LCP917542 LML917542 LWH917542 MGD917542 MPZ917542 MZV917542 NJR917542 NTN917542 ODJ917542 ONF917542 OXB917542 PGX917542 PQT917542 QAP917542 QKL917542 QUH917542 RED917542 RNZ917542 RXV917542 SHR917542 SRN917542 TBJ917542 TLF917542 TVB917542 UEX917542 UOT917542 UYP917542 VIL917542 VSH917542 WCD917542 WLZ917542 WVV917542 N983078 JJ983078 TF983078 ADB983078 AMX983078 AWT983078 BGP983078 BQL983078 CAH983078 CKD983078 CTZ983078 DDV983078 DNR983078 DXN983078 EHJ983078 ERF983078 FBB983078 FKX983078 FUT983078 GEP983078 GOL983078 GYH983078 HID983078 HRZ983078 IBV983078 ILR983078 IVN983078 JFJ983078 JPF983078 JZB983078 KIX983078 KST983078 LCP983078 LML983078 LWH983078 MGD983078 MPZ983078 MZV983078 NJR983078 NTN983078 ODJ983078 ONF983078 OXB983078 PGX983078 PQT983078 QAP983078 QKL983078 QUH983078 RED983078 RNZ983078 RXV983078 SHR983078 SRN983078 TBJ983078 TLF983078 TVB983078 UEX983078 UOT983078 UYP983078 VIL983078 VSH983078 WCD983078 WLZ983078 WVV983078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xm:sqref>
        </x14:dataValidation>
      </x14:dataValidations>
    </ext>
  </extLst>
</worksheet>
</file>

<file path=xl/worksheets/sheet6.xml><?xml version="1.0" encoding="utf-8"?>
<worksheet xmlns="http://schemas.openxmlformats.org/spreadsheetml/2006/main" xmlns:r="http://schemas.openxmlformats.org/officeDocument/2006/relationships">
  <sheetPr codeName="Sheet40"/>
  <dimension ref="A1:T154"/>
  <sheetViews>
    <sheetView showGridLines="0" showZeros="0" topLeftCell="A111" workbookViewId="0">
      <selection activeCell="J52" sqref="J52"/>
    </sheetView>
  </sheetViews>
  <sheetFormatPr defaultRowHeight="12.75"/>
  <cols>
    <col min="1" max="2" width="3.28515625" style="255" customWidth="1"/>
    <col min="3" max="3" width="4.7109375" style="255" customWidth="1"/>
    <col min="4" max="4" width="4.28515625" style="255" customWidth="1"/>
    <col min="5" max="5" width="12.7109375" style="255" customWidth="1"/>
    <col min="6" max="6" width="2.7109375" style="255" customWidth="1"/>
    <col min="7" max="7" width="7.7109375" style="255" customWidth="1"/>
    <col min="8" max="8" width="5.85546875" style="255" customWidth="1"/>
    <col min="9" max="9" width="1.7109375" style="256" customWidth="1"/>
    <col min="10" max="10" width="10.7109375" style="255" customWidth="1"/>
    <col min="11" max="11" width="1.7109375" style="256" customWidth="1"/>
    <col min="12" max="12" width="10.7109375" style="255" customWidth="1"/>
    <col min="13" max="13" width="1.7109375" style="132" customWidth="1"/>
    <col min="14" max="14" width="10.7109375" style="255" customWidth="1"/>
    <col min="15" max="15" width="1.7109375" style="256" customWidth="1"/>
    <col min="16" max="16" width="10.7109375" style="255" customWidth="1"/>
    <col min="17" max="17" width="1.7109375" style="132" customWidth="1"/>
    <col min="18" max="18" width="9.140625" style="255"/>
    <col min="19" max="19" width="8.7109375" style="255" customWidth="1"/>
    <col min="20" max="20" width="8.85546875" style="255" hidden="1" customWidth="1"/>
    <col min="21" max="21" width="5.7109375" style="255" customWidth="1"/>
    <col min="22" max="256" width="9.140625" style="255"/>
    <col min="257" max="258" width="3.28515625" style="255" customWidth="1"/>
    <col min="259" max="259" width="4.7109375" style="255" customWidth="1"/>
    <col min="260" max="260" width="4.28515625" style="255" customWidth="1"/>
    <col min="261" max="261" width="12.7109375" style="255" customWidth="1"/>
    <col min="262" max="262" width="2.7109375" style="255" customWidth="1"/>
    <col min="263" max="263" width="7.7109375" style="255" customWidth="1"/>
    <col min="264" max="264" width="5.85546875" style="255" customWidth="1"/>
    <col min="265" max="265" width="1.7109375" style="255" customWidth="1"/>
    <col min="266" max="266" width="10.7109375" style="255" customWidth="1"/>
    <col min="267" max="267" width="1.7109375" style="255" customWidth="1"/>
    <col min="268" max="268" width="10.7109375" style="255" customWidth="1"/>
    <col min="269" max="269" width="1.7109375" style="255" customWidth="1"/>
    <col min="270" max="270" width="10.7109375" style="255" customWidth="1"/>
    <col min="271" max="271" width="1.7109375" style="255" customWidth="1"/>
    <col min="272" max="272" width="10.7109375" style="255" customWidth="1"/>
    <col min="273" max="273" width="1.7109375" style="255" customWidth="1"/>
    <col min="274" max="274" width="9.140625" style="255"/>
    <col min="275" max="275" width="8.7109375" style="255" customWidth="1"/>
    <col min="276" max="276" width="0" style="255" hidden="1" customWidth="1"/>
    <col min="277" max="277" width="5.7109375" style="255" customWidth="1"/>
    <col min="278" max="512" width="9.140625" style="255"/>
    <col min="513" max="514" width="3.28515625" style="255" customWidth="1"/>
    <col min="515" max="515" width="4.7109375" style="255" customWidth="1"/>
    <col min="516" max="516" width="4.28515625" style="255" customWidth="1"/>
    <col min="517" max="517" width="12.7109375" style="255" customWidth="1"/>
    <col min="518" max="518" width="2.7109375" style="255" customWidth="1"/>
    <col min="519" max="519" width="7.7109375" style="255" customWidth="1"/>
    <col min="520" max="520" width="5.85546875" style="255" customWidth="1"/>
    <col min="521" max="521" width="1.7109375" style="255" customWidth="1"/>
    <col min="522" max="522" width="10.7109375" style="255" customWidth="1"/>
    <col min="523" max="523" width="1.7109375" style="255" customWidth="1"/>
    <col min="524" max="524" width="10.7109375" style="255" customWidth="1"/>
    <col min="525" max="525" width="1.7109375" style="255" customWidth="1"/>
    <col min="526" max="526" width="10.7109375" style="255" customWidth="1"/>
    <col min="527" max="527" width="1.7109375" style="255" customWidth="1"/>
    <col min="528" max="528" width="10.7109375" style="255" customWidth="1"/>
    <col min="529" max="529" width="1.7109375" style="255" customWidth="1"/>
    <col min="530" max="530" width="9.140625" style="255"/>
    <col min="531" max="531" width="8.7109375" style="255" customWidth="1"/>
    <col min="532" max="532" width="0" style="255" hidden="1" customWidth="1"/>
    <col min="533" max="533" width="5.7109375" style="255" customWidth="1"/>
    <col min="534" max="768" width="9.140625" style="255"/>
    <col min="769" max="770" width="3.28515625" style="255" customWidth="1"/>
    <col min="771" max="771" width="4.7109375" style="255" customWidth="1"/>
    <col min="772" max="772" width="4.28515625" style="255" customWidth="1"/>
    <col min="773" max="773" width="12.7109375" style="255" customWidth="1"/>
    <col min="774" max="774" width="2.7109375" style="255" customWidth="1"/>
    <col min="775" max="775" width="7.7109375" style="255" customWidth="1"/>
    <col min="776" max="776" width="5.85546875" style="255" customWidth="1"/>
    <col min="777" max="777" width="1.7109375" style="255" customWidth="1"/>
    <col min="778" max="778" width="10.7109375" style="255" customWidth="1"/>
    <col min="779" max="779" width="1.7109375" style="255" customWidth="1"/>
    <col min="780" max="780" width="10.7109375" style="255" customWidth="1"/>
    <col min="781" max="781" width="1.7109375" style="255" customWidth="1"/>
    <col min="782" max="782" width="10.7109375" style="255" customWidth="1"/>
    <col min="783" max="783" width="1.7109375" style="255" customWidth="1"/>
    <col min="784" max="784" width="10.7109375" style="255" customWidth="1"/>
    <col min="785" max="785" width="1.7109375" style="255" customWidth="1"/>
    <col min="786" max="786" width="9.140625" style="255"/>
    <col min="787" max="787" width="8.7109375" style="255" customWidth="1"/>
    <col min="788" max="788" width="0" style="255" hidden="1" customWidth="1"/>
    <col min="789" max="789" width="5.7109375" style="255" customWidth="1"/>
    <col min="790" max="1024" width="9.140625" style="255"/>
    <col min="1025" max="1026" width="3.28515625" style="255" customWidth="1"/>
    <col min="1027" max="1027" width="4.7109375" style="255" customWidth="1"/>
    <col min="1028" max="1028" width="4.28515625" style="255" customWidth="1"/>
    <col min="1029" max="1029" width="12.7109375" style="255" customWidth="1"/>
    <col min="1030" max="1030" width="2.7109375" style="255" customWidth="1"/>
    <col min="1031" max="1031" width="7.7109375" style="255" customWidth="1"/>
    <col min="1032" max="1032" width="5.85546875" style="255" customWidth="1"/>
    <col min="1033" max="1033" width="1.7109375" style="255" customWidth="1"/>
    <col min="1034" max="1034" width="10.7109375" style="255" customWidth="1"/>
    <col min="1035" max="1035" width="1.7109375" style="255" customWidth="1"/>
    <col min="1036" max="1036" width="10.7109375" style="255" customWidth="1"/>
    <col min="1037" max="1037" width="1.7109375" style="255" customWidth="1"/>
    <col min="1038" max="1038" width="10.7109375" style="255" customWidth="1"/>
    <col min="1039" max="1039" width="1.7109375" style="255" customWidth="1"/>
    <col min="1040" max="1040" width="10.7109375" style="255" customWidth="1"/>
    <col min="1041" max="1041" width="1.7109375" style="255" customWidth="1"/>
    <col min="1042" max="1042" width="9.140625" style="255"/>
    <col min="1043" max="1043" width="8.7109375" style="255" customWidth="1"/>
    <col min="1044" max="1044" width="0" style="255" hidden="1" customWidth="1"/>
    <col min="1045" max="1045" width="5.7109375" style="255" customWidth="1"/>
    <col min="1046" max="1280" width="9.140625" style="255"/>
    <col min="1281" max="1282" width="3.28515625" style="255" customWidth="1"/>
    <col min="1283" max="1283" width="4.7109375" style="255" customWidth="1"/>
    <col min="1284" max="1284" width="4.28515625" style="255" customWidth="1"/>
    <col min="1285" max="1285" width="12.7109375" style="255" customWidth="1"/>
    <col min="1286" max="1286" width="2.7109375" style="255" customWidth="1"/>
    <col min="1287" max="1287" width="7.7109375" style="255" customWidth="1"/>
    <col min="1288" max="1288" width="5.85546875" style="255" customWidth="1"/>
    <col min="1289" max="1289" width="1.7109375" style="255" customWidth="1"/>
    <col min="1290" max="1290" width="10.7109375" style="255" customWidth="1"/>
    <col min="1291" max="1291" width="1.7109375" style="255" customWidth="1"/>
    <col min="1292" max="1292" width="10.7109375" style="255" customWidth="1"/>
    <col min="1293" max="1293" width="1.7109375" style="255" customWidth="1"/>
    <col min="1294" max="1294" width="10.7109375" style="255" customWidth="1"/>
    <col min="1295" max="1295" width="1.7109375" style="255" customWidth="1"/>
    <col min="1296" max="1296" width="10.7109375" style="255" customWidth="1"/>
    <col min="1297" max="1297" width="1.7109375" style="255" customWidth="1"/>
    <col min="1298" max="1298" width="9.140625" style="255"/>
    <col min="1299" max="1299" width="8.7109375" style="255" customWidth="1"/>
    <col min="1300" max="1300" width="0" style="255" hidden="1" customWidth="1"/>
    <col min="1301" max="1301" width="5.7109375" style="255" customWidth="1"/>
    <col min="1302" max="1536" width="9.140625" style="255"/>
    <col min="1537" max="1538" width="3.28515625" style="255" customWidth="1"/>
    <col min="1539" max="1539" width="4.7109375" style="255" customWidth="1"/>
    <col min="1540" max="1540" width="4.28515625" style="255" customWidth="1"/>
    <col min="1541" max="1541" width="12.7109375" style="255" customWidth="1"/>
    <col min="1542" max="1542" width="2.7109375" style="255" customWidth="1"/>
    <col min="1543" max="1543" width="7.7109375" style="255" customWidth="1"/>
    <col min="1544" max="1544" width="5.85546875" style="255" customWidth="1"/>
    <col min="1545" max="1545" width="1.7109375" style="255" customWidth="1"/>
    <col min="1546" max="1546" width="10.7109375" style="255" customWidth="1"/>
    <col min="1547" max="1547" width="1.7109375" style="255" customWidth="1"/>
    <col min="1548" max="1548" width="10.7109375" style="255" customWidth="1"/>
    <col min="1549" max="1549" width="1.7109375" style="255" customWidth="1"/>
    <col min="1550" max="1550" width="10.7109375" style="255" customWidth="1"/>
    <col min="1551" max="1551" width="1.7109375" style="255" customWidth="1"/>
    <col min="1552" max="1552" width="10.7109375" style="255" customWidth="1"/>
    <col min="1553" max="1553" width="1.7109375" style="255" customWidth="1"/>
    <col min="1554" max="1554" width="9.140625" style="255"/>
    <col min="1555" max="1555" width="8.7109375" style="255" customWidth="1"/>
    <col min="1556" max="1556" width="0" style="255" hidden="1" customWidth="1"/>
    <col min="1557" max="1557" width="5.7109375" style="255" customWidth="1"/>
    <col min="1558" max="1792" width="9.140625" style="255"/>
    <col min="1793" max="1794" width="3.28515625" style="255" customWidth="1"/>
    <col min="1795" max="1795" width="4.7109375" style="255" customWidth="1"/>
    <col min="1796" max="1796" width="4.28515625" style="255" customWidth="1"/>
    <col min="1797" max="1797" width="12.7109375" style="255" customWidth="1"/>
    <col min="1798" max="1798" width="2.7109375" style="255" customWidth="1"/>
    <col min="1799" max="1799" width="7.7109375" style="255" customWidth="1"/>
    <col min="1800" max="1800" width="5.85546875" style="255" customWidth="1"/>
    <col min="1801" max="1801" width="1.7109375" style="255" customWidth="1"/>
    <col min="1802" max="1802" width="10.7109375" style="255" customWidth="1"/>
    <col min="1803" max="1803" width="1.7109375" style="255" customWidth="1"/>
    <col min="1804" max="1804" width="10.7109375" style="255" customWidth="1"/>
    <col min="1805" max="1805" width="1.7109375" style="255" customWidth="1"/>
    <col min="1806" max="1806" width="10.7109375" style="255" customWidth="1"/>
    <col min="1807" max="1807" width="1.7109375" style="255" customWidth="1"/>
    <col min="1808" max="1808" width="10.7109375" style="255" customWidth="1"/>
    <col min="1809" max="1809" width="1.7109375" style="255" customWidth="1"/>
    <col min="1810" max="1810" width="9.140625" style="255"/>
    <col min="1811" max="1811" width="8.7109375" style="255" customWidth="1"/>
    <col min="1812" max="1812" width="0" style="255" hidden="1" customWidth="1"/>
    <col min="1813" max="1813" width="5.7109375" style="255" customWidth="1"/>
    <col min="1814" max="2048" width="9.140625" style="255"/>
    <col min="2049" max="2050" width="3.28515625" style="255" customWidth="1"/>
    <col min="2051" max="2051" width="4.7109375" style="255" customWidth="1"/>
    <col min="2052" max="2052" width="4.28515625" style="255" customWidth="1"/>
    <col min="2053" max="2053" width="12.7109375" style="255" customWidth="1"/>
    <col min="2054" max="2054" width="2.7109375" style="255" customWidth="1"/>
    <col min="2055" max="2055" width="7.7109375" style="255" customWidth="1"/>
    <col min="2056" max="2056" width="5.85546875" style="255" customWidth="1"/>
    <col min="2057" max="2057" width="1.7109375" style="255" customWidth="1"/>
    <col min="2058" max="2058" width="10.7109375" style="255" customWidth="1"/>
    <col min="2059" max="2059" width="1.7109375" style="255" customWidth="1"/>
    <col min="2060" max="2060" width="10.7109375" style="255" customWidth="1"/>
    <col min="2061" max="2061" width="1.7109375" style="255" customWidth="1"/>
    <col min="2062" max="2062" width="10.7109375" style="255" customWidth="1"/>
    <col min="2063" max="2063" width="1.7109375" style="255" customWidth="1"/>
    <col min="2064" max="2064" width="10.7109375" style="255" customWidth="1"/>
    <col min="2065" max="2065" width="1.7109375" style="255" customWidth="1"/>
    <col min="2066" max="2066" width="9.140625" style="255"/>
    <col min="2067" max="2067" width="8.7109375" style="255" customWidth="1"/>
    <col min="2068" max="2068" width="0" style="255" hidden="1" customWidth="1"/>
    <col min="2069" max="2069" width="5.7109375" style="255" customWidth="1"/>
    <col min="2070" max="2304" width="9.140625" style="255"/>
    <col min="2305" max="2306" width="3.28515625" style="255" customWidth="1"/>
    <col min="2307" max="2307" width="4.7109375" style="255" customWidth="1"/>
    <col min="2308" max="2308" width="4.28515625" style="255" customWidth="1"/>
    <col min="2309" max="2309" width="12.7109375" style="255" customWidth="1"/>
    <col min="2310" max="2310" width="2.7109375" style="255" customWidth="1"/>
    <col min="2311" max="2311" width="7.7109375" style="255" customWidth="1"/>
    <col min="2312" max="2312" width="5.85546875" style="255" customWidth="1"/>
    <col min="2313" max="2313" width="1.7109375" style="255" customWidth="1"/>
    <col min="2314" max="2314" width="10.7109375" style="255" customWidth="1"/>
    <col min="2315" max="2315" width="1.7109375" style="255" customWidth="1"/>
    <col min="2316" max="2316" width="10.7109375" style="255" customWidth="1"/>
    <col min="2317" max="2317" width="1.7109375" style="255" customWidth="1"/>
    <col min="2318" max="2318" width="10.7109375" style="255" customWidth="1"/>
    <col min="2319" max="2319" width="1.7109375" style="255" customWidth="1"/>
    <col min="2320" max="2320" width="10.7109375" style="255" customWidth="1"/>
    <col min="2321" max="2321" width="1.7109375" style="255" customWidth="1"/>
    <col min="2322" max="2322" width="9.140625" style="255"/>
    <col min="2323" max="2323" width="8.7109375" style="255" customWidth="1"/>
    <col min="2324" max="2324" width="0" style="255" hidden="1" customWidth="1"/>
    <col min="2325" max="2325" width="5.7109375" style="255" customWidth="1"/>
    <col min="2326" max="2560" width="9.140625" style="255"/>
    <col min="2561" max="2562" width="3.28515625" style="255" customWidth="1"/>
    <col min="2563" max="2563" width="4.7109375" style="255" customWidth="1"/>
    <col min="2564" max="2564" width="4.28515625" style="255" customWidth="1"/>
    <col min="2565" max="2565" width="12.7109375" style="255" customWidth="1"/>
    <col min="2566" max="2566" width="2.7109375" style="255" customWidth="1"/>
    <col min="2567" max="2567" width="7.7109375" style="255" customWidth="1"/>
    <col min="2568" max="2568" width="5.85546875" style="255" customWidth="1"/>
    <col min="2569" max="2569" width="1.7109375" style="255" customWidth="1"/>
    <col min="2570" max="2570" width="10.7109375" style="255" customWidth="1"/>
    <col min="2571" max="2571" width="1.7109375" style="255" customWidth="1"/>
    <col min="2572" max="2572" width="10.7109375" style="255" customWidth="1"/>
    <col min="2573" max="2573" width="1.7109375" style="255" customWidth="1"/>
    <col min="2574" max="2574" width="10.7109375" style="255" customWidth="1"/>
    <col min="2575" max="2575" width="1.7109375" style="255" customWidth="1"/>
    <col min="2576" max="2576" width="10.7109375" style="255" customWidth="1"/>
    <col min="2577" max="2577" width="1.7109375" style="255" customWidth="1"/>
    <col min="2578" max="2578" width="9.140625" style="255"/>
    <col min="2579" max="2579" width="8.7109375" style="255" customWidth="1"/>
    <col min="2580" max="2580" width="0" style="255" hidden="1" customWidth="1"/>
    <col min="2581" max="2581" width="5.7109375" style="255" customWidth="1"/>
    <col min="2582" max="2816" width="9.140625" style="255"/>
    <col min="2817" max="2818" width="3.28515625" style="255" customWidth="1"/>
    <col min="2819" max="2819" width="4.7109375" style="255" customWidth="1"/>
    <col min="2820" max="2820" width="4.28515625" style="255" customWidth="1"/>
    <col min="2821" max="2821" width="12.7109375" style="255" customWidth="1"/>
    <col min="2822" max="2822" width="2.7109375" style="255" customWidth="1"/>
    <col min="2823" max="2823" width="7.7109375" style="255" customWidth="1"/>
    <col min="2824" max="2824" width="5.85546875" style="255" customWidth="1"/>
    <col min="2825" max="2825" width="1.7109375" style="255" customWidth="1"/>
    <col min="2826" max="2826" width="10.7109375" style="255" customWidth="1"/>
    <col min="2827" max="2827" width="1.7109375" style="255" customWidth="1"/>
    <col min="2828" max="2828" width="10.7109375" style="255" customWidth="1"/>
    <col min="2829" max="2829" width="1.7109375" style="255" customWidth="1"/>
    <col min="2830" max="2830" width="10.7109375" style="255" customWidth="1"/>
    <col min="2831" max="2831" width="1.7109375" style="255" customWidth="1"/>
    <col min="2832" max="2832" width="10.7109375" style="255" customWidth="1"/>
    <col min="2833" max="2833" width="1.7109375" style="255" customWidth="1"/>
    <col min="2834" max="2834" width="9.140625" style="255"/>
    <col min="2835" max="2835" width="8.7109375" style="255" customWidth="1"/>
    <col min="2836" max="2836" width="0" style="255" hidden="1" customWidth="1"/>
    <col min="2837" max="2837" width="5.7109375" style="255" customWidth="1"/>
    <col min="2838" max="3072" width="9.140625" style="255"/>
    <col min="3073" max="3074" width="3.28515625" style="255" customWidth="1"/>
    <col min="3075" max="3075" width="4.7109375" style="255" customWidth="1"/>
    <col min="3076" max="3076" width="4.28515625" style="255" customWidth="1"/>
    <col min="3077" max="3077" width="12.7109375" style="255" customWidth="1"/>
    <col min="3078" max="3078" width="2.7109375" style="255" customWidth="1"/>
    <col min="3079" max="3079" width="7.7109375" style="255" customWidth="1"/>
    <col min="3080" max="3080" width="5.85546875" style="255" customWidth="1"/>
    <col min="3081" max="3081" width="1.7109375" style="255" customWidth="1"/>
    <col min="3082" max="3082" width="10.7109375" style="255" customWidth="1"/>
    <col min="3083" max="3083" width="1.7109375" style="255" customWidth="1"/>
    <col min="3084" max="3084" width="10.7109375" style="255" customWidth="1"/>
    <col min="3085" max="3085" width="1.7109375" style="255" customWidth="1"/>
    <col min="3086" max="3086" width="10.7109375" style="255" customWidth="1"/>
    <col min="3087" max="3087" width="1.7109375" style="255" customWidth="1"/>
    <col min="3088" max="3088" width="10.7109375" style="255" customWidth="1"/>
    <col min="3089" max="3089" width="1.7109375" style="255" customWidth="1"/>
    <col min="3090" max="3090" width="9.140625" style="255"/>
    <col min="3091" max="3091" width="8.7109375" style="255" customWidth="1"/>
    <col min="3092" max="3092" width="0" style="255" hidden="1" customWidth="1"/>
    <col min="3093" max="3093" width="5.7109375" style="255" customWidth="1"/>
    <col min="3094" max="3328" width="9.140625" style="255"/>
    <col min="3329" max="3330" width="3.28515625" style="255" customWidth="1"/>
    <col min="3331" max="3331" width="4.7109375" style="255" customWidth="1"/>
    <col min="3332" max="3332" width="4.28515625" style="255" customWidth="1"/>
    <col min="3333" max="3333" width="12.7109375" style="255" customWidth="1"/>
    <col min="3334" max="3334" width="2.7109375" style="255" customWidth="1"/>
    <col min="3335" max="3335" width="7.7109375" style="255" customWidth="1"/>
    <col min="3336" max="3336" width="5.85546875" style="255" customWidth="1"/>
    <col min="3337" max="3337" width="1.7109375" style="255" customWidth="1"/>
    <col min="3338" max="3338" width="10.7109375" style="255" customWidth="1"/>
    <col min="3339" max="3339" width="1.7109375" style="255" customWidth="1"/>
    <col min="3340" max="3340" width="10.7109375" style="255" customWidth="1"/>
    <col min="3341" max="3341" width="1.7109375" style="255" customWidth="1"/>
    <col min="3342" max="3342" width="10.7109375" style="255" customWidth="1"/>
    <col min="3343" max="3343" width="1.7109375" style="255" customWidth="1"/>
    <col min="3344" max="3344" width="10.7109375" style="255" customWidth="1"/>
    <col min="3345" max="3345" width="1.7109375" style="255" customWidth="1"/>
    <col min="3346" max="3346" width="9.140625" style="255"/>
    <col min="3347" max="3347" width="8.7109375" style="255" customWidth="1"/>
    <col min="3348" max="3348" width="0" style="255" hidden="1" customWidth="1"/>
    <col min="3349" max="3349" width="5.7109375" style="255" customWidth="1"/>
    <col min="3350" max="3584" width="9.140625" style="255"/>
    <col min="3585" max="3586" width="3.28515625" style="255" customWidth="1"/>
    <col min="3587" max="3587" width="4.7109375" style="255" customWidth="1"/>
    <col min="3588" max="3588" width="4.28515625" style="255" customWidth="1"/>
    <col min="3589" max="3589" width="12.7109375" style="255" customWidth="1"/>
    <col min="3590" max="3590" width="2.7109375" style="255" customWidth="1"/>
    <col min="3591" max="3591" width="7.7109375" style="255" customWidth="1"/>
    <col min="3592" max="3592" width="5.85546875" style="255" customWidth="1"/>
    <col min="3593" max="3593" width="1.7109375" style="255" customWidth="1"/>
    <col min="3594" max="3594" width="10.7109375" style="255" customWidth="1"/>
    <col min="3595" max="3595" width="1.7109375" style="255" customWidth="1"/>
    <col min="3596" max="3596" width="10.7109375" style="255" customWidth="1"/>
    <col min="3597" max="3597" width="1.7109375" style="255" customWidth="1"/>
    <col min="3598" max="3598" width="10.7109375" style="255" customWidth="1"/>
    <col min="3599" max="3599" width="1.7109375" style="255" customWidth="1"/>
    <col min="3600" max="3600" width="10.7109375" style="255" customWidth="1"/>
    <col min="3601" max="3601" width="1.7109375" style="255" customWidth="1"/>
    <col min="3602" max="3602" width="9.140625" style="255"/>
    <col min="3603" max="3603" width="8.7109375" style="255" customWidth="1"/>
    <col min="3604" max="3604" width="0" style="255" hidden="1" customWidth="1"/>
    <col min="3605" max="3605" width="5.7109375" style="255" customWidth="1"/>
    <col min="3606" max="3840" width="9.140625" style="255"/>
    <col min="3841" max="3842" width="3.28515625" style="255" customWidth="1"/>
    <col min="3843" max="3843" width="4.7109375" style="255" customWidth="1"/>
    <col min="3844" max="3844" width="4.28515625" style="255" customWidth="1"/>
    <col min="3845" max="3845" width="12.7109375" style="255" customWidth="1"/>
    <col min="3846" max="3846" width="2.7109375" style="255" customWidth="1"/>
    <col min="3847" max="3847" width="7.7109375" style="255" customWidth="1"/>
    <col min="3848" max="3848" width="5.85546875" style="255" customWidth="1"/>
    <col min="3849" max="3849" width="1.7109375" style="255" customWidth="1"/>
    <col min="3850" max="3850" width="10.7109375" style="255" customWidth="1"/>
    <col min="3851" max="3851" width="1.7109375" style="255" customWidth="1"/>
    <col min="3852" max="3852" width="10.7109375" style="255" customWidth="1"/>
    <col min="3853" max="3853" width="1.7109375" style="255" customWidth="1"/>
    <col min="3854" max="3854" width="10.7109375" style="255" customWidth="1"/>
    <col min="3855" max="3855" width="1.7109375" style="255" customWidth="1"/>
    <col min="3856" max="3856" width="10.7109375" style="255" customWidth="1"/>
    <col min="3857" max="3857" width="1.7109375" style="255" customWidth="1"/>
    <col min="3858" max="3858" width="9.140625" style="255"/>
    <col min="3859" max="3859" width="8.7109375" style="255" customWidth="1"/>
    <col min="3860" max="3860" width="0" style="255" hidden="1" customWidth="1"/>
    <col min="3861" max="3861" width="5.7109375" style="255" customWidth="1"/>
    <col min="3862" max="4096" width="9.140625" style="255"/>
    <col min="4097" max="4098" width="3.28515625" style="255" customWidth="1"/>
    <col min="4099" max="4099" width="4.7109375" style="255" customWidth="1"/>
    <col min="4100" max="4100" width="4.28515625" style="255" customWidth="1"/>
    <col min="4101" max="4101" width="12.7109375" style="255" customWidth="1"/>
    <col min="4102" max="4102" width="2.7109375" style="255" customWidth="1"/>
    <col min="4103" max="4103" width="7.7109375" style="255" customWidth="1"/>
    <col min="4104" max="4104" width="5.85546875" style="255" customWidth="1"/>
    <col min="4105" max="4105" width="1.7109375" style="255" customWidth="1"/>
    <col min="4106" max="4106" width="10.7109375" style="255" customWidth="1"/>
    <col min="4107" max="4107" width="1.7109375" style="255" customWidth="1"/>
    <col min="4108" max="4108" width="10.7109375" style="255" customWidth="1"/>
    <col min="4109" max="4109" width="1.7109375" style="255" customWidth="1"/>
    <col min="4110" max="4110" width="10.7109375" style="255" customWidth="1"/>
    <col min="4111" max="4111" width="1.7109375" style="255" customWidth="1"/>
    <col min="4112" max="4112" width="10.7109375" style="255" customWidth="1"/>
    <col min="4113" max="4113" width="1.7109375" style="255" customWidth="1"/>
    <col min="4114" max="4114" width="9.140625" style="255"/>
    <col min="4115" max="4115" width="8.7109375" style="255" customWidth="1"/>
    <col min="4116" max="4116" width="0" style="255" hidden="1" customWidth="1"/>
    <col min="4117" max="4117" width="5.7109375" style="255" customWidth="1"/>
    <col min="4118" max="4352" width="9.140625" style="255"/>
    <col min="4353" max="4354" width="3.28515625" style="255" customWidth="1"/>
    <col min="4355" max="4355" width="4.7109375" style="255" customWidth="1"/>
    <col min="4356" max="4356" width="4.28515625" style="255" customWidth="1"/>
    <col min="4357" max="4357" width="12.7109375" style="255" customWidth="1"/>
    <col min="4358" max="4358" width="2.7109375" style="255" customWidth="1"/>
    <col min="4359" max="4359" width="7.7109375" style="255" customWidth="1"/>
    <col min="4360" max="4360" width="5.85546875" style="255" customWidth="1"/>
    <col min="4361" max="4361" width="1.7109375" style="255" customWidth="1"/>
    <col min="4362" max="4362" width="10.7109375" style="255" customWidth="1"/>
    <col min="4363" max="4363" width="1.7109375" style="255" customWidth="1"/>
    <col min="4364" max="4364" width="10.7109375" style="255" customWidth="1"/>
    <col min="4365" max="4365" width="1.7109375" style="255" customWidth="1"/>
    <col min="4366" max="4366" width="10.7109375" style="255" customWidth="1"/>
    <col min="4367" max="4367" width="1.7109375" style="255" customWidth="1"/>
    <col min="4368" max="4368" width="10.7109375" style="255" customWidth="1"/>
    <col min="4369" max="4369" width="1.7109375" style="255" customWidth="1"/>
    <col min="4370" max="4370" width="9.140625" style="255"/>
    <col min="4371" max="4371" width="8.7109375" style="255" customWidth="1"/>
    <col min="4372" max="4372" width="0" style="255" hidden="1" customWidth="1"/>
    <col min="4373" max="4373" width="5.7109375" style="255" customWidth="1"/>
    <col min="4374" max="4608" width="9.140625" style="255"/>
    <col min="4609" max="4610" width="3.28515625" style="255" customWidth="1"/>
    <col min="4611" max="4611" width="4.7109375" style="255" customWidth="1"/>
    <col min="4612" max="4612" width="4.28515625" style="255" customWidth="1"/>
    <col min="4613" max="4613" width="12.7109375" style="255" customWidth="1"/>
    <col min="4614" max="4614" width="2.7109375" style="255" customWidth="1"/>
    <col min="4615" max="4615" width="7.7109375" style="255" customWidth="1"/>
    <col min="4616" max="4616" width="5.85546875" style="255" customWidth="1"/>
    <col min="4617" max="4617" width="1.7109375" style="255" customWidth="1"/>
    <col min="4618" max="4618" width="10.7109375" style="255" customWidth="1"/>
    <col min="4619" max="4619" width="1.7109375" style="255" customWidth="1"/>
    <col min="4620" max="4620" width="10.7109375" style="255" customWidth="1"/>
    <col min="4621" max="4621" width="1.7109375" style="255" customWidth="1"/>
    <col min="4622" max="4622" width="10.7109375" style="255" customWidth="1"/>
    <col min="4623" max="4623" width="1.7109375" style="255" customWidth="1"/>
    <col min="4624" max="4624" width="10.7109375" style="255" customWidth="1"/>
    <col min="4625" max="4625" width="1.7109375" style="255" customWidth="1"/>
    <col min="4626" max="4626" width="9.140625" style="255"/>
    <col min="4627" max="4627" width="8.7109375" style="255" customWidth="1"/>
    <col min="4628" max="4628" width="0" style="255" hidden="1" customWidth="1"/>
    <col min="4629" max="4629" width="5.7109375" style="255" customWidth="1"/>
    <col min="4630" max="4864" width="9.140625" style="255"/>
    <col min="4865" max="4866" width="3.28515625" style="255" customWidth="1"/>
    <col min="4867" max="4867" width="4.7109375" style="255" customWidth="1"/>
    <col min="4868" max="4868" width="4.28515625" style="255" customWidth="1"/>
    <col min="4869" max="4869" width="12.7109375" style="255" customWidth="1"/>
    <col min="4870" max="4870" width="2.7109375" style="255" customWidth="1"/>
    <col min="4871" max="4871" width="7.7109375" style="255" customWidth="1"/>
    <col min="4872" max="4872" width="5.85546875" style="255" customWidth="1"/>
    <col min="4873" max="4873" width="1.7109375" style="255" customWidth="1"/>
    <col min="4874" max="4874" width="10.7109375" style="255" customWidth="1"/>
    <col min="4875" max="4875" width="1.7109375" style="255" customWidth="1"/>
    <col min="4876" max="4876" width="10.7109375" style="255" customWidth="1"/>
    <col min="4877" max="4877" width="1.7109375" style="255" customWidth="1"/>
    <col min="4878" max="4878" width="10.7109375" style="255" customWidth="1"/>
    <col min="4879" max="4879" width="1.7109375" style="255" customWidth="1"/>
    <col min="4880" max="4880" width="10.7109375" style="255" customWidth="1"/>
    <col min="4881" max="4881" width="1.7109375" style="255" customWidth="1"/>
    <col min="4882" max="4882" width="9.140625" style="255"/>
    <col min="4883" max="4883" width="8.7109375" style="255" customWidth="1"/>
    <col min="4884" max="4884" width="0" style="255" hidden="1" customWidth="1"/>
    <col min="4885" max="4885" width="5.7109375" style="255" customWidth="1"/>
    <col min="4886" max="5120" width="9.140625" style="255"/>
    <col min="5121" max="5122" width="3.28515625" style="255" customWidth="1"/>
    <col min="5123" max="5123" width="4.7109375" style="255" customWidth="1"/>
    <col min="5124" max="5124" width="4.28515625" style="255" customWidth="1"/>
    <col min="5125" max="5125" width="12.7109375" style="255" customWidth="1"/>
    <col min="5126" max="5126" width="2.7109375" style="255" customWidth="1"/>
    <col min="5127" max="5127" width="7.7109375" style="255" customWidth="1"/>
    <col min="5128" max="5128" width="5.85546875" style="255" customWidth="1"/>
    <col min="5129" max="5129" width="1.7109375" style="255" customWidth="1"/>
    <col min="5130" max="5130" width="10.7109375" style="255" customWidth="1"/>
    <col min="5131" max="5131" width="1.7109375" style="255" customWidth="1"/>
    <col min="5132" max="5132" width="10.7109375" style="255" customWidth="1"/>
    <col min="5133" max="5133" width="1.7109375" style="255" customWidth="1"/>
    <col min="5134" max="5134" width="10.7109375" style="255" customWidth="1"/>
    <col min="5135" max="5135" width="1.7109375" style="255" customWidth="1"/>
    <col min="5136" max="5136" width="10.7109375" style="255" customWidth="1"/>
    <col min="5137" max="5137" width="1.7109375" style="255" customWidth="1"/>
    <col min="5138" max="5138" width="9.140625" style="255"/>
    <col min="5139" max="5139" width="8.7109375" style="255" customWidth="1"/>
    <col min="5140" max="5140" width="0" style="255" hidden="1" customWidth="1"/>
    <col min="5141" max="5141" width="5.7109375" style="255" customWidth="1"/>
    <col min="5142" max="5376" width="9.140625" style="255"/>
    <col min="5377" max="5378" width="3.28515625" style="255" customWidth="1"/>
    <col min="5379" max="5379" width="4.7109375" style="255" customWidth="1"/>
    <col min="5380" max="5380" width="4.28515625" style="255" customWidth="1"/>
    <col min="5381" max="5381" width="12.7109375" style="255" customWidth="1"/>
    <col min="5382" max="5382" width="2.7109375" style="255" customWidth="1"/>
    <col min="5383" max="5383" width="7.7109375" style="255" customWidth="1"/>
    <col min="5384" max="5384" width="5.85546875" style="255" customWidth="1"/>
    <col min="5385" max="5385" width="1.7109375" style="255" customWidth="1"/>
    <col min="5386" max="5386" width="10.7109375" style="255" customWidth="1"/>
    <col min="5387" max="5387" width="1.7109375" style="255" customWidth="1"/>
    <col min="5388" max="5388" width="10.7109375" style="255" customWidth="1"/>
    <col min="5389" max="5389" width="1.7109375" style="255" customWidth="1"/>
    <col min="5390" max="5390" width="10.7109375" style="255" customWidth="1"/>
    <col min="5391" max="5391" width="1.7109375" style="255" customWidth="1"/>
    <col min="5392" max="5392" width="10.7109375" style="255" customWidth="1"/>
    <col min="5393" max="5393" width="1.7109375" style="255" customWidth="1"/>
    <col min="5394" max="5394" width="9.140625" style="255"/>
    <col min="5395" max="5395" width="8.7109375" style="255" customWidth="1"/>
    <col min="5396" max="5396" width="0" style="255" hidden="1" customWidth="1"/>
    <col min="5397" max="5397" width="5.7109375" style="255" customWidth="1"/>
    <col min="5398" max="5632" width="9.140625" style="255"/>
    <col min="5633" max="5634" width="3.28515625" style="255" customWidth="1"/>
    <col min="5635" max="5635" width="4.7109375" style="255" customWidth="1"/>
    <col min="5636" max="5636" width="4.28515625" style="255" customWidth="1"/>
    <col min="5637" max="5637" width="12.7109375" style="255" customWidth="1"/>
    <col min="5638" max="5638" width="2.7109375" style="255" customWidth="1"/>
    <col min="5639" max="5639" width="7.7109375" style="255" customWidth="1"/>
    <col min="5640" max="5640" width="5.85546875" style="255" customWidth="1"/>
    <col min="5641" max="5641" width="1.7109375" style="255" customWidth="1"/>
    <col min="5642" max="5642" width="10.7109375" style="255" customWidth="1"/>
    <col min="5643" max="5643" width="1.7109375" style="255" customWidth="1"/>
    <col min="5644" max="5644" width="10.7109375" style="255" customWidth="1"/>
    <col min="5645" max="5645" width="1.7109375" style="255" customWidth="1"/>
    <col min="5646" max="5646" width="10.7109375" style="255" customWidth="1"/>
    <col min="5647" max="5647" width="1.7109375" style="255" customWidth="1"/>
    <col min="5648" max="5648" width="10.7109375" style="255" customWidth="1"/>
    <col min="5649" max="5649" width="1.7109375" style="255" customWidth="1"/>
    <col min="5650" max="5650" width="9.140625" style="255"/>
    <col min="5651" max="5651" width="8.7109375" style="255" customWidth="1"/>
    <col min="5652" max="5652" width="0" style="255" hidden="1" customWidth="1"/>
    <col min="5653" max="5653" width="5.7109375" style="255" customWidth="1"/>
    <col min="5654" max="5888" width="9.140625" style="255"/>
    <col min="5889" max="5890" width="3.28515625" style="255" customWidth="1"/>
    <col min="5891" max="5891" width="4.7109375" style="255" customWidth="1"/>
    <col min="5892" max="5892" width="4.28515625" style="255" customWidth="1"/>
    <col min="5893" max="5893" width="12.7109375" style="255" customWidth="1"/>
    <col min="5894" max="5894" width="2.7109375" style="255" customWidth="1"/>
    <col min="5895" max="5895" width="7.7109375" style="255" customWidth="1"/>
    <col min="5896" max="5896" width="5.85546875" style="255" customWidth="1"/>
    <col min="5897" max="5897" width="1.7109375" style="255" customWidth="1"/>
    <col min="5898" max="5898" width="10.7109375" style="255" customWidth="1"/>
    <col min="5899" max="5899" width="1.7109375" style="255" customWidth="1"/>
    <col min="5900" max="5900" width="10.7109375" style="255" customWidth="1"/>
    <col min="5901" max="5901" width="1.7109375" style="255" customWidth="1"/>
    <col min="5902" max="5902" width="10.7109375" style="255" customWidth="1"/>
    <col min="5903" max="5903" width="1.7109375" style="255" customWidth="1"/>
    <col min="5904" max="5904" width="10.7109375" style="255" customWidth="1"/>
    <col min="5905" max="5905" width="1.7109375" style="255" customWidth="1"/>
    <col min="5906" max="5906" width="9.140625" style="255"/>
    <col min="5907" max="5907" width="8.7109375" style="255" customWidth="1"/>
    <col min="5908" max="5908" width="0" style="255" hidden="1" customWidth="1"/>
    <col min="5909" max="5909" width="5.7109375" style="255" customWidth="1"/>
    <col min="5910" max="6144" width="9.140625" style="255"/>
    <col min="6145" max="6146" width="3.28515625" style="255" customWidth="1"/>
    <col min="6147" max="6147" width="4.7109375" style="255" customWidth="1"/>
    <col min="6148" max="6148" width="4.28515625" style="255" customWidth="1"/>
    <col min="6149" max="6149" width="12.7109375" style="255" customWidth="1"/>
    <col min="6150" max="6150" width="2.7109375" style="255" customWidth="1"/>
    <col min="6151" max="6151" width="7.7109375" style="255" customWidth="1"/>
    <col min="6152" max="6152" width="5.85546875" style="255" customWidth="1"/>
    <col min="6153" max="6153" width="1.7109375" style="255" customWidth="1"/>
    <col min="6154" max="6154" width="10.7109375" style="255" customWidth="1"/>
    <col min="6155" max="6155" width="1.7109375" style="255" customWidth="1"/>
    <col min="6156" max="6156" width="10.7109375" style="255" customWidth="1"/>
    <col min="6157" max="6157" width="1.7109375" style="255" customWidth="1"/>
    <col min="6158" max="6158" width="10.7109375" style="255" customWidth="1"/>
    <col min="6159" max="6159" width="1.7109375" style="255" customWidth="1"/>
    <col min="6160" max="6160" width="10.7109375" style="255" customWidth="1"/>
    <col min="6161" max="6161" width="1.7109375" style="255" customWidth="1"/>
    <col min="6162" max="6162" width="9.140625" style="255"/>
    <col min="6163" max="6163" width="8.7109375" style="255" customWidth="1"/>
    <col min="6164" max="6164" width="0" style="255" hidden="1" customWidth="1"/>
    <col min="6165" max="6165" width="5.7109375" style="255" customWidth="1"/>
    <col min="6166" max="6400" width="9.140625" style="255"/>
    <col min="6401" max="6402" width="3.28515625" style="255" customWidth="1"/>
    <col min="6403" max="6403" width="4.7109375" style="255" customWidth="1"/>
    <col min="6404" max="6404" width="4.28515625" style="255" customWidth="1"/>
    <col min="6405" max="6405" width="12.7109375" style="255" customWidth="1"/>
    <col min="6406" max="6406" width="2.7109375" style="255" customWidth="1"/>
    <col min="6407" max="6407" width="7.7109375" style="255" customWidth="1"/>
    <col min="6408" max="6408" width="5.85546875" style="255" customWidth="1"/>
    <col min="6409" max="6409" width="1.7109375" style="255" customWidth="1"/>
    <col min="6410" max="6410" width="10.7109375" style="255" customWidth="1"/>
    <col min="6411" max="6411" width="1.7109375" style="255" customWidth="1"/>
    <col min="6412" max="6412" width="10.7109375" style="255" customWidth="1"/>
    <col min="6413" max="6413" width="1.7109375" style="255" customWidth="1"/>
    <col min="6414" max="6414" width="10.7109375" style="255" customWidth="1"/>
    <col min="6415" max="6415" width="1.7109375" style="255" customWidth="1"/>
    <col min="6416" max="6416" width="10.7109375" style="255" customWidth="1"/>
    <col min="6417" max="6417" width="1.7109375" style="255" customWidth="1"/>
    <col min="6418" max="6418" width="9.140625" style="255"/>
    <col min="6419" max="6419" width="8.7109375" style="255" customWidth="1"/>
    <col min="6420" max="6420" width="0" style="255" hidden="1" customWidth="1"/>
    <col min="6421" max="6421" width="5.7109375" style="255" customWidth="1"/>
    <col min="6422" max="6656" width="9.140625" style="255"/>
    <col min="6657" max="6658" width="3.28515625" style="255" customWidth="1"/>
    <col min="6659" max="6659" width="4.7109375" style="255" customWidth="1"/>
    <col min="6660" max="6660" width="4.28515625" style="255" customWidth="1"/>
    <col min="6661" max="6661" width="12.7109375" style="255" customWidth="1"/>
    <col min="6662" max="6662" width="2.7109375" style="255" customWidth="1"/>
    <col min="6663" max="6663" width="7.7109375" style="255" customWidth="1"/>
    <col min="6664" max="6664" width="5.85546875" style="255" customWidth="1"/>
    <col min="6665" max="6665" width="1.7109375" style="255" customWidth="1"/>
    <col min="6666" max="6666" width="10.7109375" style="255" customWidth="1"/>
    <col min="6667" max="6667" width="1.7109375" style="255" customWidth="1"/>
    <col min="6668" max="6668" width="10.7109375" style="255" customWidth="1"/>
    <col min="6669" max="6669" width="1.7109375" style="255" customWidth="1"/>
    <col min="6670" max="6670" width="10.7109375" style="255" customWidth="1"/>
    <col min="6671" max="6671" width="1.7109375" style="255" customWidth="1"/>
    <col min="6672" max="6672" width="10.7109375" style="255" customWidth="1"/>
    <col min="6673" max="6673" width="1.7109375" style="255" customWidth="1"/>
    <col min="6674" max="6674" width="9.140625" style="255"/>
    <col min="6675" max="6675" width="8.7109375" style="255" customWidth="1"/>
    <col min="6676" max="6676" width="0" style="255" hidden="1" customWidth="1"/>
    <col min="6677" max="6677" width="5.7109375" style="255" customWidth="1"/>
    <col min="6678" max="6912" width="9.140625" style="255"/>
    <col min="6913" max="6914" width="3.28515625" style="255" customWidth="1"/>
    <col min="6915" max="6915" width="4.7109375" style="255" customWidth="1"/>
    <col min="6916" max="6916" width="4.28515625" style="255" customWidth="1"/>
    <col min="6917" max="6917" width="12.7109375" style="255" customWidth="1"/>
    <col min="6918" max="6918" width="2.7109375" style="255" customWidth="1"/>
    <col min="6919" max="6919" width="7.7109375" style="255" customWidth="1"/>
    <col min="6920" max="6920" width="5.85546875" style="255" customWidth="1"/>
    <col min="6921" max="6921" width="1.7109375" style="255" customWidth="1"/>
    <col min="6922" max="6922" width="10.7109375" style="255" customWidth="1"/>
    <col min="6923" max="6923" width="1.7109375" style="255" customWidth="1"/>
    <col min="6924" max="6924" width="10.7109375" style="255" customWidth="1"/>
    <col min="6925" max="6925" width="1.7109375" style="255" customWidth="1"/>
    <col min="6926" max="6926" width="10.7109375" style="255" customWidth="1"/>
    <col min="6927" max="6927" width="1.7109375" style="255" customWidth="1"/>
    <col min="6928" max="6928" width="10.7109375" style="255" customWidth="1"/>
    <col min="6929" max="6929" width="1.7109375" style="255" customWidth="1"/>
    <col min="6930" max="6930" width="9.140625" style="255"/>
    <col min="6931" max="6931" width="8.7109375" style="255" customWidth="1"/>
    <col min="6932" max="6932" width="0" style="255" hidden="1" customWidth="1"/>
    <col min="6933" max="6933" width="5.7109375" style="255" customWidth="1"/>
    <col min="6934" max="7168" width="9.140625" style="255"/>
    <col min="7169" max="7170" width="3.28515625" style="255" customWidth="1"/>
    <col min="7171" max="7171" width="4.7109375" style="255" customWidth="1"/>
    <col min="7172" max="7172" width="4.28515625" style="255" customWidth="1"/>
    <col min="7173" max="7173" width="12.7109375" style="255" customWidth="1"/>
    <col min="7174" max="7174" width="2.7109375" style="255" customWidth="1"/>
    <col min="7175" max="7175" width="7.7109375" style="255" customWidth="1"/>
    <col min="7176" max="7176" width="5.85546875" style="255" customWidth="1"/>
    <col min="7177" max="7177" width="1.7109375" style="255" customWidth="1"/>
    <col min="7178" max="7178" width="10.7109375" style="255" customWidth="1"/>
    <col min="7179" max="7179" width="1.7109375" style="255" customWidth="1"/>
    <col min="7180" max="7180" width="10.7109375" style="255" customWidth="1"/>
    <col min="7181" max="7181" width="1.7109375" style="255" customWidth="1"/>
    <col min="7182" max="7182" width="10.7109375" style="255" customWidth="1"/>
    <col min="7183" max="7183" width="1.7109375" style="255" customWidth="1"/>
    <col min="7184" max="7184" width="10.7109375" style="255" customWidth="1"/>
    <col min="7185" max="7185" width="1.7109375" style="255" customWidth="1"/>
    <col min="7186" max="7186" width="9.140625" style="255"/>
    <col min="7187" max="7187" width="8.7109375" style="255" customWidth="1"/>
    <col min="7188" max="7188" width="0" style="255" hidden="1" customWidth="1"/>
    <col min="7189" max="7189" width="5.7109375" style="255" customWidth="1"/>
    <col min="7190" max="7424" width="9.140625" style="255"/>
    <col min="7425" max="7426" width="3.28515625" style="255" customWidth="1"/>
    <col min="7427" max="7427" width="4.7109375" style="255" customWidth="1"/>
    <col min="7428" max="7428" width="4.28515625" style="255" customWidth="1"/>
    <col min="7429" max="7429" width="12.7109375" style="255" customWidth="1"/>
    <col min="7430" max="7430" width="2.7109375" style="255" customWidth="1"/>
    <col min="7431" max="7431" width="7.7109375" style="255" customWidth="1"/>
    <col min="7432" max="7432" width="5.85546875" style="255" customWidth="1"/>
    <col min="7433" max="7433" width="1.7109375" style="255" customWidth="1"/>
    <col min="7434" max="7434" width="10.7109375" style="255" customWidth="1"/>
    <col min="7435" max="7435" width="1.7109375" style="255" customWidth="1"/>
    <col min="7436" max="7436" width="10.7109375" style="255" customWidth="1"/>
    <col min="7437" max="7437" width="1.7109375" style="255" customWidth="1"/>
    <col min="7438" max="7438" width="10.7109375" style="255" customWidth="1"/>
    <col min="7439" max="7439" width="1.7109375" style="255" customWidth="1"/>
    <col min="7440" max="7440" width="10.7109375" style="255" customWidth="1"/>
    <col min="7441" max="7441" width="1.7109375" style="255" customWidth="1"/>
    <col min="7442" max="7442" width="9.140625" style="255"/>
    <col min="7443" max="7443" width="8.7109375" style="255" customWidth="1"/>
    <col min="7444" max="7444" width="0" style="255" hidden="1" customWidth="1"/>
    <col min="7445" max="7445" width="5.7109375" style="255" customWidth="1"/>
    <col min="7446" max="7680" width="9.140625" style="255"/>
    <col min="7681" max="7682" width="3.28515625" style="255" customWidth="1"/>
    <col min="7683" max="7683" width="4.7109375" style="255" customWidth="1"/>
    <col min="7684" max="7684" width="4.28515625" style="255" customWidth="1"/>
    <col min="7685" max="7685" width="12.7109375" style="255" customWidth="1"/>
    <col min="7686" max="7686" width="2.7109375" style="255" customWidth="1"/>
    <col min="7687" max="7687" width="7.7109375" style="255" customWidth="1"/>
    <col min="7688" max="7688" width="5.85546875" style="255" customWidth="1"/>
    <col min="7689" max="7689" width="1.7109375" style="255" customWidth="1"/>
    <col min="7690" max="7690" width="10.7109375" style="255" customWidth="1"/>
    <col min="7691" max="7691" width="1.7109375" style="255" customWidth="1"/>
    <col min="7692" max="7692" width="10.7109375" style="255" customWidth="1"/>
    <col min="7693" max="7693" width="1.7109375" style="255" customWidth="1"/>
    <col min="7694" max="7694" width="10.7109375" style="255" customWidth="1"/>
    <col min="7695" max="7695" width="1.7109375" style="255" customWidth="1"/>
    <col min="7696" max="7696" width="10.7109375" style="255" customWidth="1"/>
    <col min="7697" max="7697" width="1.7109375" style="255" customWidth="1"/>
    <col min="7698" max="7698" width="9.140625" style="255"/>
    <col min="7699" max="7699" width="8.7109375" style="255" customWidth="1"/>
    <col min="7700" max="7700" width="0" style="255" hidden="1" customWidth="1"/>
    <col min="7701" max="7701" width="5.7109375" style="255" customWidth="1"/>
    <col min="7702" max="7936" width="9.140625" style="255"/>
    <col min="7937" max="7938" width="3.28515625" style="255" customWidth="1"/>
    <col min="7939" max="7939" width="4.7109375" style="255" customWidth="1"/>
    <col min="7940" max="7940" width="4.28515625" style="255" customWidth="1"/>
    <col min="7941" max="7941" width="12.7109375" style="255" customWidth="1"/>
    <col min="7942" max="7942" width="2.7109375" style="255" customWidth="1"/>
    <col min="7943" max="7943" width="7.7109375" style="255" customWidth="1"/>
    <col min="7944" max="7944" width="5.85546875" style="255" customWidth="1"/>
    <col min="7945" max="7945" width="1.7109375" style="255" customWidth="1"/>
    <col min="7946" max="7946" width="10.7109375" style="255" customWidth="1"/>
    <col min="7947" max="7947" width="1.7109375" style="255" customWidth="1"/>
    <col min="7948" max="7948" width="10.7109375" style="255" customWidth="1"/>
    <col min="7949" max="7949" width="1.7109375" style="255" customWidth="1"/>
    <col min="7950" max="7950" width="10.7109375" style="255" customWidth="1"/>
    <col min="7951" max="7951" width="1.7109375" style="255" customWidth="1"/>
    <col min="7952" max="7952" width="10.7109375" style="255" customWidth="1"/>
    <col min="7953" max="7953" width="1.7109375" style="255" customWidth="1"/>
    <col min="7954" max="7954" width="9.140625" style="255"/>
    <col min="7955" max="7955" width="8.7109375" style="255" customWidth="1"/>
    <col min="7956" max="7956" width="0" style="255" hidden="1" customWidth="1"/>
    <col min="7957" max="7957" width="5.7109375" style="255" customWidth="1"/>
    <col min="7958" max="8192" width="9.140625" style="255"/>
    <col min="8193" max="8194" width="3.28515625" style="255" customWidth="1"/>
    <col min="8195" max="8195" width="4.7109375" style="255" customWidth="1"/>
    <col min="8196" max="8196" width="4.28515625" style="255" customWidth="1"/>
    <col min="8197" max="8197" width="12.7109375" style="255" customWidth="1"/>
    <col min="8198" max="8198" width="2.7109375" style="255" customWidth="1"/>
    <col min="8199" max="8199" width="7.7109375" style="255" customWidth="1"/>
    <col min="8200" max="8200" width="5.85546875" style="255" customWidth="1"/>
    <col min="8201" max="8201" width="1.7109375" style="255" customWidth="1"/>
    <col min="8202" max="8202" width="10.7109375" style="255" customWidth="1"/>
    <col min="8203" max="8203" width="1.7109375" style="255" customWidth="1"/>
    <col min="8204" max="8204" width="10.7109375" style="255" customWidth="1"/>
    <col min="8205" max="8205" width="1.7109375" style="255" customWidth="1"/>
    <col min="8206" max="8206" width="10.7109375" style="255" customWidth="1"/>
    <col min="8207" max="8207" width="1.7109375" style="255" customWidth="1"/>
    <col min="8208" max="8208" width="10.7109375" style="255" customWidth="1"/>
    <col min="8209" max="8209" width="1.7109375" style="255" customWidth="1"/>
    <col min="8210" max="8210" width="9.140625" style="255"/>
    <col min="8211" max="8211" width="8.7109375" style="255" customWidth="1"/>
    <col min="8212" max="8212" width="0" style="255" hidden="1" customWidth="1"/>
    <col min="8213" max="8213" width="5.7109375" style="255" customWidth="1"/>
    <col min="8214" max="8448" width="9.140625" style="255"/>
    <col min="8449" max="8450" width="3.28515625" style="255" customWidth="1"/>
    <col min="8451" max="8451" width="4.7109375" style="255" customWidth="1"/>
    <col min="8452" max="8452" width="4.28515625" style="255" customWidth="1"/>
    <col min="8453" max="8453" width="12.7109375" style="255" customWidth="1"/>
    <col min="8454" max="8454" width="2.7109375" style="255" customWidth="1"/>
    <col min="8455" max="8455" width="7.7109375" style="255" customWidth="1"/>
    <col min="8456" max="8456" width="5.85546875" style="255" customWidth="1"/>
    <col min="8457" max="8457" width="1.7109375" style="255" customWidth="1"/>
    <col min="8458" max="8458" width="10.7109375" style="255" customWidth="1"/>
    <col min="8459" max="8459" width="1.7109375" style="255" customWidth="1"/>
    <col min="8460" max="8460" width="10.7109375" style="255" customWidth="1"/>
    <col min="8461" max="8461" width="1.7109375" style="255" customWidth="1"/>
    <col min="8462" max="8462" width="10.7109375" style="255" customWidth="1"/>
    <col min="8463" max="8463" width="1.7109375" style="255" customWidth="1"/>
    <col min="8464" max="8464" width="10.7109375" style="255" customWidth="1"/>
    <col min="8465" max="8465" width="1.7109375" style="255" customWidth="1"/>
    <col min="8466" max="8466" width="9.140625" style="255"/>
    <col min="8467" max="8467" width="8.7109375" style="255" customWidth="1"/>
    <col min="8468" max="8468" width="0" style="255" hidden="1" customWidth="1"/>
    <col min="8469" max="8469" width="5.7109375" style="255" customWidth="1"/>
    <col min="8470" max="8704" width="9.140625" style="255"/>
    <col min="8705" max="8706" width="3.28515625" style="255" customWidth="1"/>
    <col min="8707" max="8707" width="4.7109375" style="255" customWidth="1"/>
    <col min="8708" max="8708" width="4.28515625" style="255" customWidth="1"/>
    <col min="8709" max="8709" width="12.7109375" style="255" customWidth="1"/>
    <col min="8710" max="8710" width="2.7109375" style="255" customWidth="1"/>
    <col min="8711" max="8711" width="7.7109375" style="255" customWidth="1"/>
    <col min="8712" max="8712" width="5.85546875" style="255" customWidth="1"/>
    <col min="8713" max="8713" width="1.7109375" style="255" customWidth="1"/>
    <col min="8714" max="8714" width="10.7109375" style="255" customWidth="1"/>
    <col min="8715" max="8715" width="1.7109375" style="255" customWidth="1"/>
    <col min="8716" max="8716" width="10.7109375" style="255" customWidth="1"/>
    <col min="8717" max="8717" width="1.7109375" style="255" customWidth="1"/>
    <col min="8718" max="8718" width="10.7109375" style="255" customWidth="1"/>
    <col min="8719" max="8719" width="1.7109375" style="255" customWidth="1"/>
    <col min="8720" max="8720" width="10.7109375" style="255" customWidth="1"/>
    <col min="8721" max="8721" width="1.7109375" style="255" customWidth="1"/>
    <col min="8722" max="8722" width="9.140625" style="255"/>
    <col min="8723" max="8723" width="8.7109375" style="255" customWidth="1"/>
    <col min="8724" max="8724" width="0" style="255" hidden="1" customWidth="1"/>
    <col min="8725" max="8725" width="5.7109375" style="255" customWidth="1"/>
    <col min="8726" max="8960" width="9.140625" style="255"/>
    <col min="8961" max="8962" width="3.28515625" style="255" customWidth="1"/>
    <col min="8963" max="8963" width="4.7109375" style="255" customWidth="1"/>
    <col min="8964" max="8964" width="4.28515625" style="255" customWidth="1"/>
    <col min="8965" max="8965" width="12.7109375" style="255" customWidth="1"/>
    <col min="8966" max="8966" width="2.7109375" style="255" customWidth="1"/>
    <col min="8967" max="8967" width="7.7109375" style="255" customWidth="1"/>
    <col min="8968" max="8968" width="5.85546875" style="255" customWidth="1"/>
    <col min="8969" max="8969" width="1.7109375" style="255" customWidth="1"/>
    <col min="8970" max="8970" width="10.7109375" style="255" customWidth="1"/>
    <col min="8971" max="8971" width="1.7109375" style="255" customWidth="1"/>
    <col min="8972" max="8972" width="10.7109375" style="255" customWidth="1"/>
    <col min="8973" max="8973" width="1.7109375" style="255" customWidth="1"/>
    <col min="8974" max="8974" width="10.7109375" style="255" customWidth="1"/>
    <col min="8975" max="8975" width="1.7109375" style="255" customWidth="1"/>
    <col min="8976" max="8976" width="10.7109375" style="255" customWidth="1"/>
    <col min="8977" max="8977" width="1.7109375" style="255" customWidth="1"/>
    <col min="8978" max="8978" width="9.140625" style="255"/>
    <col min="8979" max="8979" width="8.7109375" style="255" customWidth="1"/>
    <col min="8980" max="8980" width="0" style="255" hidden="1" customWidth="1"/>
    <col min="8981" max="8981" width="5.7109375" style="255" customWidth="1"/>
    <col min="8982" max="9216" width="9.140625" style="255"/>
    <col min="9217" max="9218" width="3.28515625" style="255" customWidth="1"/>
    <col min="9219" max="9219" width="4.7109375" style="255" customWidth="1"/>
    <col min="9220" max="9220" width="4.28515625" style="255" customWidth="1"/>
    <col min="9221" max="9221" width="12.7109375" style="255" customWidth="1"/>
    <col min="9222" max="9222" width="2.7109375" style="255" customWidth="1"/>
    <col min="9223" max="9223" width="7.7109375" style="255" customWidth="1"/>
    <col min="9224" max="9224" width="5.85546875" style="255" customWidth="1"/>
    <col min="9225" max="9225" width="1.7109375" style="255" customWidth="1"/>
    <col min="9226" max="9226" width="10.7109375" style="255" customWidth="1"/>
    <col min="9227" max="9227" width="1.7109375" style="255" customWidth="1"/>
    <col min="9228" max="9228" width="10.7109375" style="255" customWidth="1"/>
    <col min="9229" max="9229" width="1.7109375" style="255" customWidth="1"/>
    <col min="9230" max="9230" width="10.7109375" style="255" customWidth="1"/>
    <col min="9231" max="9231" width="1.7109375" style="255" customWidth="1"/>
    <col min="9232" max="9232" width="10.7109375" style="255" customWidth="1"/>
    <col min="9233" max="9233" width="1.7109375" style="255" customWidth="1"/>
    <col min="9234" max="9234" width="9.140625" style="255"/>
    <col min="9235" max="9235" width="8.7109375" style="255" customWidth="1"/>
    <col min="9236" max="9236" width="0" style="255" hidden="1" customWidth="1"/>
    <col min="9237" max="9237" width="5.7109375" style="255" customWidth="1"/>
    <col min="9238" max="9472" width="9.140625" style="255"/>
    <col min="9473" max="9474" width="3.28515625" style="255" customWidth="1"/>
    <col min="9475" max="9475" width="4.7109375" style="255" customWidth="1"/>
    <col min="9476" max="9476" width="4.28515625" style="255" customWidth="1"/>
    <col min="9477" max="9477" width="12.7109375" style="255" customWidth="1"/>
    <col min="9478" max="9478" width="2.7109375" style="255" customWidth="1"/>
    <col min="9479" max="9479" width="7.7109375" style="255" customWidth="1"/>
    <col min="9480" max="9480" width="5.85546875" style="255" customWidth="1"/>
    <col min="9481" max="9481" width="1.7109375" style="255" customWidth="1"/>
    <col min="9482" max="9482" width="10.7109375" style="255" customWidth="1"/>
    <col min="9483" max="9483" width="1.7109375" style="255" customWidth="1"/>
    <col min="9484" max="9484" width="10.7109375" style="255" customWidth="1"/>
    <col min="9485" max="9485" width="1.7109375" style="255" customWidth="1"/>
    <col min="9486" max="9486" width="10.7109375" style="255" customWidth="1"/>
    <col min="9487" max="9487" width="1.7109375" style="255" customWidth="1"/>
    <col min="9488" max="9488" width="10.7109375" style="255" customWidth="1"/>
    <col min="9489" max="9489" width="1.7109375" style="255" customWidth="1"/>
    <col min="9490" max="9490" width="9.140625" style="255"/>
    <col min="9491" max="9491" width="8.7109375" style="255" customWidth="1"/>
    <col min="9492" max="9492" width="0" style="255" hidden="1" customWidth="1"/>
    <col min="9493" max="9493" width="5.7109375" style="255" customWidth="1"/>
    <col min="9494" max="9728" width="9.140625" style="255"/>
    <col min="9729" max="9730" width="3.28515625" style="255" customWidth="1"/>
    <col min="9731" max="9731" width="4.7109375" style="255" customWidth="1"/>
    <col min="9732" max="9732" width="4.28515625" style="255" customWidth="1"/>
    <col min="9733" max="9733" width="12.7109375" style="255" customWidth="1"/>
    <col min="9734" max="9734" width="2.7109375" style="255" customWidth="1"/>
    <col min="9735" max="9735" width="7.7109375" style="255" customWidth="1"/>
    <col min="9736" max="9736" width="5.85546875" style="255" customWidth="1"/>
    <col min="9737" max="9737" width="1.7109375" style="255" customWidth="1"/>
    <col min="9738" max="9738" width="10.7109375" style="255" customWidth="1"/>
    <col min="9739" max="9739" width="1.7109375" style="255" customWidth="1"/>
    <col min="9740" max="9740" width="10.7109375" style="255" customWidth="1"/>
    <col min="9741" max="9741" width="1.7109375" style="255" customWidth="1"/>
    <col min="9742" max="9742" width="10.7109375" style="255" customWidth="1"/>
    <col min="9743" max="9743" width="1.7109375" style="255" customWidth="1"/>
    <col min="9744" max="9744" width="10.7109375" style="255" customWidth="1"/>
    <col min="9745" max="9745" width="1.7109375" style="255" customWidth="1"/>
    <col min="9746" max="9746" width="9.140625" style="255"/>
    <col min="9747" max="9747" width="8.7109375" style="255" customWidth="1"/>
    <col min="9748" max="9748" width="0" style="255" hidden="1" customWidth="1"/>
    <col min="9749" max="9749" width="5.7109375" style="255" customWidth="1"/>
    <col min="9750" max="9984" width="9.140625" style="255"/>
    <col min="9985" max="9986" width="3.28515625" style="255" customWidth="1"/>
    <col min="9987" max="9987" width="4.7109375" style="255" customWidth="1"/>
    <col min="9988" max="9988" width="4.28515625" style="255" customWidth="1"/>
    <col min="9989" max="9989" width="12.7109375" style="255" customWidth="1"/>
    <col min="9990" max="9990" width="2.7109375" style="255" customWidth="1"/>
    <col min="9991" max="9991" width="7.7109375" style="255" customWidth="1"/>
    <col min="9992" max="9992" width="5.85546875" style="255" customWidth="1"/>
    <col min="9993" max="9993" width="1.7109375" style="255" customWidth="1"/>
    <col min="9994" max="9994" width="10.7109375" style="255" customWidth="1"/>
    <col min="9995" max="9995" width="1.7109375" style="255" customWidth="1"/>
    <col min="9996" max="9996" width="10.7109375" style="255" customWidth="1"/>
    <col min="9997" max="9997" width="1.7109375" style="255" customWidth="1"/>
    <col min="9998" max="9998" width="10.7109375" style="255" customWidth="1"/>
    <col min="9999" max="9999" width="1.7109375" style="255" customWidth="1"/>
    <col min="10000" max="10000" width="10.7109375" style="255" customWidth="1"/>
    <col min="10001" max="10001" width="1.7109375" style="255" customWidth="1"/>
    <col min="10002" max="10002" width="9.140625" style="255"/>
    <col min="10003" max="10003" width="8.7109375" style="255" customWidth="1"/>
    <col min="10004" max="10004" width="0" style="255" hidden="1" customWidth="1"/>
    <col min="10005" max="10005" width="5.7109375" style="255" customWidth="1"/>
    <col min="10006" max="10240" width="9.140625" style="255"/>
    <col min="10241" max="10242" width="3.28515625" style="255" customWidth="1"/>
    <col min="10243" max="10243" width="4.7109375" style="255" customWidth="1"/>
    <col min="10244" max="10244" width="4.28515625" style="255" customWidth="1"/>
    <col min="10245" max="10245" width="12.7109375" style="255" customWidth="1"/>
    <col min="10246" max="10246" width="2.7109375" style="255" customWidth="1"/>
    <col min="10247" max="10247" width="7.7109375" style="255" customWidth="1"/>
    <col min="10248" max="10248" width="5.85546875" style="255" customWidth="1"/>
    <col min="10249" max="10249" width="1.7109375" style="255" customWidth="1"/>
    <col min="10250" max="10250" width="10.7109375" style="255" customWidth="1"/>
    <col min="10251" max="10251" width="1.7109375" style="255" customWidth="1"/>
    <col min="10252" max="10252" width="10.7109375" style="255" customWidth="1"/>
    <col min="10253" max="10253" width="1.7109375" style="255" customWidth="1"/>
    <col min="10254" max="10254" width="10.7109375" style="255" customWidth="1"/>
    <col min="10255" max="10255" width="1.7109375" style="255" customWidth="1"/>
    <col min="10256" max="10256" width="10.7109375" style="255" customWidth="1"/>
    <col min="10257" max="10257" width="1.7109375" style="255" customWidth="1"/>
    <col min="10258" max="10258" width="9.140625" style="255"/>
    <col min="10259" max="10259" width="8.7109375" style="255" customWidth="1"/>
    <col min="10260" max="10260" width="0" style="255" hidden="1" customWidth="1"/>
    <col min="10261" max="10261" width="5.7109375" style="255" customWidth="1"/>
    <col min="10262" max="10496" width="9.140625" style="255"/>
    <col min="10497" max="10498" width="3.28515625" style="255" customWidth="1"/>
    <col min="10499" max="10499" width="4.7109375" style="255" customWidth="1"/>
    <col min="10500" max="10500" width="4.28515625" style="255" customWidth="1"/>
    <col min="10501" max="10501" width="12.7109375" style="255" customWidth="1"/>
    <col min="10502" max="10502" width="2.7109375" style="255" customWidth="1"/>
    <col min="10503" max="10503" width="7.7109375" style="255" customWidth="1"/>
    <col min="10504" max="10504" width="5.85546875" style="255" customWidth="1"/>
    <col min="10505" max="10505" width="1.7109375" style="255" customWidth="1"/>
    <col min="10506" max="10506" width="10.7109375" style="255" customWidth="1"/>
    <col min="10507" max="10507" width="1.7109375" style="255" customWidth="1"/>
    <col min="10508" max="10508" width="10.7109375" style="255" customWidth="1"/>
    <col min="10509" max="10509" width="1.7109375" style="255" customWidth="1"/>
    <col min="10510" max="10510" width="10.7109375" style="255" customWidth="1"/>
    <col min="10511" max="10511" width="1.7109375" style="255" customWidth="1"/>
    <col min="10512" max="10512" width="10.7109375" style="255" customWidth="1"/>
    <col min="10513" max="10513" width="1.7109375" style="255" customWidth="1"/>
    <col min="10514" max="10514" width="9.140625" style="255"/>
    <col min="10515" max="10515" width="8.7109375" style="255" customWidth="1"/>
    <col min="10516" max="10516" width="0" style="255" hidden="1" customWidth="1"/>
    <col min="10517" max="10517" width="5.7109375" style="255" customWidth="1"/>
    <col min="10518" max="10752" width="9.140625" style="255"/>
    <col min="10753" max="10754" width="3.28515625" style="255" customWidth="1"/>
    <col min="10755" max="10755" width="4.7109375" style="255" customWidth="1"/>
    <col min="10756" max="10756" width="4.28515625" style="255" customWidth="1"/>
    <col min="10757" max="10757" width="12.7109375" style="255" customWidth="1"/>
    <col min="10758" max="10758" width="2.7109375" style="255" customWidth="1"/>
    <col min="10759" max="10759" width="7.7109375" style="255" customWidth="1"/>
    <col min="10760" max="10760" width="5.85546875" style="255" customWidth="1"/>
    <col min="10761" max="10761" width="1.7109375" style="255" customWidth="1"/>
    <col min="10762" max="10762" width="10.7109375" style="255" customWidth="1"/>
    <col min="10763" max="10763" width="1.7109375" style="255" customWidth="1"/>
    <col min="10764" max="10764" width="10.7109375" style="255" customWidth="1"/>
    <col min="10765" max="10765" width="1.7109375" style="255" customWidth="1"/>
    <col min="10766" max="10766" width="10.7109375" style="255" customWidth="1"/>
    <col min="10767" max="10767" width="1.7109375" style="255" customWidth="1"/>
    <col min="10768" max="10768" width="10.7109375" style="255" customWidth="1"/>
    <col min="10769" max="10769" width="1.7109375" style="255" customWidth="1"/>
    <col min="10770" max="10770" width="9.140625" style="255"/>
    <col min="10771" max="10771" width="8.7109375" style="255" customWidth="1"/>
    <col min="10772" max="10772" width="0" style="255" hidden="1" customWidth="1"/>
    <col min="10773" max="10773" width="5.7109375" style="255" customWidth="1"/>
    <col min="10774" max="11008" width="9.140625" style="255"/>
    <col min="11009" max="11010" width="3.28515625" style="255" customWidth="1"/>
    <col min="11011" max="11011" width="4.7109375" style="255" customWidth="1"/>
    <col min="11012" max="11012" width="4.28515625" style="255" customWidth="1"/>
    <col min="11013" max="11013" width="12.7109375" style="255" customWidth="1"/>
    <col min="11014" max="11014" width="2.7109375" style="255" customWidth="1"/>
    <col min="11015" max="11015" width="7.7109375" style="255" customWidth="1"/>
    <col min="11016" max="11016" width="5.85546875" style="255" customWidth="1"/>
    <col min="11017" max="11017" width="1.7109375" style="255" customWidth="1"/>
    <col min="11018" max="11018" width="10.7109375" style="255" customWidth="1"/>
    <col min="11019" max="11019" width="1.7109375" style="255" customWidth="1"/>
    <col min="11020" max="11020" width="10.7109375" style="255" customWidth="1"/>
    <col min="11021" max="11021" width="1.7109375" style="255" customWidth="1"/>
    <col min="11022" max="11022" width="10.7109375" style="255" customWidth="1"/>
    <col min="11023" max="11023" width="1.7109375" style="255" customWidth="1"/>
    <col min="11024" max="11024" width="10.7109375" style="255" customWidth="1"/>
    <col min="11025" max="11025" width="1.7109375" style="255" customWidth="1"/>
    <col min="11026" max="11026" width="9.140625" style="255"/>
    <col min="11027" max="11027" width="8.7109375" style="255" customWidth="1"/>
    <col min="11028" max="11028" width="0" style="255" hidden="1" customWidth="1"/>
    <col min="11029" max="11029" width="5.7109375" style="255" customWidth="1"/>
    <col min="11030" max="11264" width="9.140625" style="255"/>
    <col min="11265" max="11266" width="3.28515625" style="255" customWidth="1"/>
    <col min="11267" max="11267" width="4.7109375" style="255" customWidth="1"/>
    <col min="11268" max="11268" width="4.28515625" style="255" customWidth="1"/>
    <col min="11269" max="11269" width="12.7109375" style="255" customWidth="1"/>
    <col min="11270" max="11270" width="2.7109375" style="255" customWidth="1"/>
    <col min="11271" max="11271" width="7.7109375" style="255" customWidth="1"/>
    <col min="11272" max="11272" width="5.85546875" style="255" customWidth="1"/>
    <col min="11273" max="11273" width="1.7109375" style="255" customWidth="1"/>
    <col min="11274" max="11274" width="10.7109375" style="255" customWidth="1"/>
    <col min="11275" max="11275" width="1.7109375" style="255" customWidth="1"/>
    <col min="11276" max="11276" width="10.7109375" style="255" customWidth="1"/>
    <col min="11277" max="11277" width="1.7109375" style="255" customWidth="1"/>
    <col min="11278" max="11278" width="10.7109375" style="255" customWidth="1"/>
    <col min="11279" max="11279" width="1.7109375" style="255" customWidth="1"/>
    <col min="11280" max="11280" width="10.7109375" style="255" customWidth="1"/>
    <col min="11281" max="11281" width="1.7109375" style="255" customWidth="1"/>
    <col min="11282" max="11282" width="9.140625" style="255"/>
    <col min="11283" max="11283" width="8.7109375" style="255" customWidth="1"/>
    <col min="11284" max="11284" width="0" style="255" hidden="1" customWidth="1"/>
    <col min="11285" max="11285" width="5.7109375" style="255" customWidth="1"/>
    <col min="11286" max="11520" width="9.140625" style="255"/>
    <col min="11521" max="11522" width="3.28515625" style="255" customWidth="1"/>
    <col min="11523" max="11523" width="4.7109375" style="255" customWidth="1"/>
    <col min="11524" max="11524" width="4.28515625" style="255" customWidth="1"/>
    <col min="11525" max="11525" width="12.7109375" style="255" customWidth="1"/>
    <col min="11526" max="11526" width="2.7109375" style="255" customWidth="1"/>
    <col min="11527" max="11527" width="7.7109375" style="255" customWidth="1"/>
    <col min="11528" max="11528" width="5.85546875" style="255" customWidth="1"/>
    <col min="11529" max="11529" width="1.7109375" style="255" customWidth="1"/>
    <col min="11530" max="11530" width="10.7109375" style="255" customWidth="1"/>
    <col min="11531" max="11531" width="1.7109375" style="255" customWidth="1"/>
    <col min="11532" max="11532" width="10.7109375" style="255" customWidth="1"/>
    <col min="11533" max="11533" width="1.7109375" style="255" customWidth="1"/>
    <col min="11534" max="11534" width="10.7109375" style="255" customWidth="1"/>
    <col min="11535" max="11535" width="1.7109375" style="255" customWidth="1"/>
    <col min="11536" max="11536" width="10.7109375" style="255" customWidth="1"/>
    <col min="11537" max="11537" width="1.7109375" style="255" customWidth="1"/>
    <col min="11538" max="11538" width="9.140625" style="255"/>
    <col min="11539" max="11539" width="8.7109375" style="255" customWidth="1"/>
    <col min="11540" max="11540" width="0" style="255" hidden="1" customWidth="1"/>
    <col min="11541" max="11541" width="5.7109375" style="255" customWidth="1"/>
    <col min="11542" max="11776" width="9.140625" style="255"/>
    <col min="11777" max="11778" width="3.28515625" style="255" customWidth="1"/>
    <col min="11779" max="11779" width="4.7109375" style="255" customWidth="1"/>
    <col min="11780" max="11780" width="4.28515625" style="255" customWidth="1"/>
    <col min="11781" max="11781" width="12.7109375" style="255" customWidth="1"/>
    <col min="11782" max="11782" width="2.7109375" style="255" customWidth="1"/>
    <col min="11783" max="11783" width="7.7109375" style="255" customWidth="1"/>
    <col min="11784" max="11784" width="5.85546875" style="255" customWidth="1"/>
    <col min="11785" max="11785" width="1.7109375" style="255" customWidth="1"/>
    <col min="11786" max="11786" width="10.7109375" style="255" customWidth="1"/>
    <col min="11787" max="11787" width="1.7109375" style="255" customWidth="1"/>
    <col min="11788" max="11788" width="10.7109375" style="255" customWidth="1"/>
    <col min="11789" max="11789" width="1.7109375" style="255" customWidth="1"/>
    <col min="11790" max="11790" width="10.7109375" style="255" customWidth="1"/>
    <col min="11791" max="11791" width="1.7109375" style="255" customWidth="1"/>
    <col min="11792" max="11792" width="10.7109375" style="255" customWidth="1"/>
    <col min="11793" max="11793" width="1.7109375" style="255" customWidth="1"/>
    <col min="11794" max="11794" width="9.140625" style="255"/>
    <col min="11795" max="11795" width="8.7109375" style="255" customWidth="1"/>
    <col min="11796" max="11796" width="0" style="255" hidden="1" customWidth="1"/>
    <col min="11797" max="11797" width="5.7109375" style="255" customWidth="1"/>
    <col min="11798" max="12032" width="9.140625" style="255"/>
    <col min="12033" max="12034" width="3.28515625" style="255" customWidth="1"/>
    <col min="12035" max="12035" width="4.7109375" style="255" customWidth="1"/>
    <col min="12036" max="12036" width="4.28515625" style="255" customWidth="1"/>
    <col min="12037" max="12037" width="12.7109375" style="255" customWidth="1"/>
    <col min="12038" max="12038" width="2.7109375" style="255" customWidth="1"/>
    <col min="12039" max="12039" width="7.7109375" style="255" customWidth="1"/>
    <col min="12040" max="12040" width="5.85546875" style="255" customWidth="1"/>
    <col min="12041" max="12041" width="1.7109375" style="255" customWidth="1"/>
    <col min="12042" max="12042" width="10.7109375" style="255" customWidth="1"/>
    <col min="12043" max="12043" width="1.7109375" style="255" customWidth="1"/>
    <col min="12044" max="12044" width="10.7109375" style="255" customWidth="1"/>
    <col min="12045" max="12045" width="1.7109375" style="255" customWidth="1"/>
    <col min="12046" max="12046" width="10.7109375" style="255" customWidth="1"/>
    <col min="12047" max="12047" width="1.7109375" style="255" customWidth="1"/>
    <col min="12048" max="12048" width="10.7109375" style="255" customWidth="1"/>
    <col min="12049" max="12049" width="1.7109375" style="255" customWidth="1"/>
    <col min="12050" max="12050" width="9.140625" style="255"/>
    <col min="12051" max="12051" width="8.7109375" style="255" customWidth="1"/>
    <col min="12052" max="12052" width="0" style="255" hidden="1" customWidth="1"/>
    <col min="12053" max="12053" width="5.7109375" style="255" customWidth="1"/>
    <col min="12054" max="12288" width="9.140625" style="255"/>
    <col min="12289" max="12290" width="3.28515625" style="255" customWidth="1"/>
    <col min="12291" max="12291" width="4.7109375" style="255" customWidth="1"/>
    <col min="12292" max="12292" width="4.28515625" style="255" customWidth="1"/>
    <col min="12293" max="12293" width="12.7109375" style="255" customWidth="1"/>
    <col min="12294" max="12294" width="2.7109375" style="255" customWidth="1"/>
    <col min="12295" max="12295" width="7.7109375" style="255" customWidth="1"/>
    <col min="12296" max="12296" width="5.85546875" style="255" customWidth="1"/>
    <col min="12297" max="12297" width="1.7109375" style="255" customWidth="1"/>
    <col min="12298" max="12298" width="10.7109375" style="255" customWidth="1"/>
    <col min="12299" max="12299" width="1.7109375" style="255" customWidth="1"/>
    <col min="12300" max="12300" width="10.7109375" style="255" customWidth="1"/>
    <col min="12301" max="12301" width="1.7109375" style="255" customWidth="1"/>
    <col min="12302" max="12302" width="10.7109375" style="255" customWidth="1"/>
    <col min="12303" max="12303" width="1.7109375" style="255" customWidth="1"/>
    <col min="12304" max="12304" width="10.7109375" style="255" customWidth="1"/>
    <col min="12305" max="12305" width="1.7109375" style="255" customWidth="1"/>
    <col min="12306" max="12306" width="9.140625" style="255"/>
    <col min="12307" max="12307" width="8.7109375" style="255" customWidth="1"/>
    <col min="12308" max="12308" width="0" style="255" hidden="1" customWidth="1"/>
    <col min="12309" max="12309" width="5.7109375" style="255" customWidth="1"/>
    <col min="12310" max="12544" width="9.140625" style="255"/>
    <col min="12545" max="12546" width="3.28515625" style="255" customWidth="1"/>
    <col min="12547" max="12547" width="4.7109375" style="255" customWidth="1"/>
    <col min="12548" max="12548" width="4.28515625" style="255" customWidth="1"/>
    <col min="12549" max="12549" width="12.7109375" style="255" customWidth="1"/>
    <col min="12550" max="12550" width="2.7109375" style="255" customWidth="1"/>
    <col min="12551" max="12551" width="7.7109375" style="255" customWidth="1"/>
    <col min="12552" max="12552" width="5.85546875" style="255" customWidth="1"/>
    <col min="12553" max="12553" width="1.7109375" style="255" customWidth="1"/>
    <col min="12554" max="12554" width="10.7109375" style="255" customWidth="1"/>
    <col min="12555" max="12555" width="1.7109375" style="255" customWidth="1"/>
    <col min="12556" max="12556" width="10.7109375" style="255" customWidth="1"/>
    <col min="12557" max="12557" width="1.7109375" style="255" customWidth="1"/>
    <col min="12558" max="12558" width="10.7109375" style="255" customWidth="1"/>
    <col min="12559" max="12559" width="1.7109375" style="255" customWidth="1"/>
    <col min="12560" max="12560" width="10.7109375" style="255" customWidth="1"/>
    <col min="12561" max="12561" width="1.7109375" style="255" customWidth="1"/>
    <col min="12562" max="12562" width="9.140625" style="255"/>
    <col min="12563" max="12563" width="8.7109375" style="255" customWidth="1"/>
    <col min="12564" max="12564" width="0" style="255" hidden="1" customWidth="1"/>
    <col min="12565" max="12565" width="5.7109375" style="255" customWidth="1"/>
    <col min="12566" max="12800" width="9.140625" style="255"/>
    <col min="12801" max="12802" width="3.28515625" style="255" customWidth="1"/>
    <col min="12803" max="12803" width="4.7109375" style="255" customWidth="1"/>
    <col min="12804" max="12804" width="4.28515625" style="255" customWidth="1"/>
    <col min="12805" max="12805" width="12.7109375" style="255" customWidth="1"/>
    <col min="12806" max="12806" width="2.7109375" style="255" customWidth="1"/>
    <col min="12807" max="12807" width="7.7109375" style="255" customWidth="1"/>
    <col min="12808" max="12808" width="5.85546875" style="255" customWidth="1"/>
    <col min="12809" max="12809" width="1.7109375" style="255" customWidth="1"/>
    <col min="12810" max="12810" width="10.7109375" style="255" customWidth="1"/>
    <col min="12811" max="12811" width="1.7109375" style="255" customWidth="1"/>
    <col min="12812" max="12812" width="10.7109375" style="255" customWidth="1"/>
    <col min="12813" max="12813" width="1.7109375" style="255" customWidth="1"/>
    <col min="12814" max="12814" width="10.7109375" style="255" customWidth="1"/>
    <col min="12815" max="12815" width="1.7109375" style="255" customWidth="1"/>
    <col min="12816" max="12816" width="10.7109375" style="255" customWidth="1"/>
    <col min="12817" max="12817" width="1.7109375" style="255" customWidth="1"/>
    <col min="12818" max="12818" width="9.140625" style="255"/>
    <col min="12819" max="12819" width="8.7109375" style="255" customWidth="1"/>
    <col min="12820" max="12820" width="0" style="255" hidden="1" customWidth="1"/>
    <col min="12821" max="12821" width="5.7109375" style="255" customWidth="1"/>
    <col min="12822" max="13056" width="9.140625" style="255"/>
    <col min="13057" max="13058" width="3.28515625" style="255" customWidth="1"/>
    <col min="13059" max="13059" width="4.7109375" style="255" customWidth="1"/>
    <col min="13060" max="13060" width="4.28515625" style="255" customWidth="1"/>
    <col min="13061" max="13061" width="12.7109375" style="255" customWidth="1"/>
    <col min="13062" max="13062" width="2.7109375" style="255" customWidth="1"/>
    <col min="13063" max="13063" width="7.7109375" style="255" customWidth="1"/>
    <col min="13064" max="13064" width="5.85546875" style="255" customWidth="1"/>
    <col min="13065" max="13065" width="1.7109375" style="255" customWidth="1"/>
    <col min="13066" max="13066" width="10.7109375" style="255" customWidth="1"/>
    <col min="13067" max="13067" width="1.7109375" style="255" customWidth="1"/>
    <col min="13068" max="13068" width="10.7109375" style="255" customWidth="1"/>
    <col min="13069" max="13069" width="1.7109375" style="255" customWidth="1"/>
    <col min="13070" max="13070" width="10.7109375" style="255" customWidth="1"/>
    <col min="13071" max="13071" width="1.7109375" style="255" customWidth="1"/>
    <col min="13072" max="13072" width="10.7109375" style="255" customWidth="1"/>
    <col min="13073" max="13073" width="1.7109375" style="255" customWidth="1"/>
    <col min="13074" max="13074" width="9.140625" style="255"/>
    <col min="13075" max="13075" width="8.7109375" style="255" customWidth="1"/>
    <col min="13076" max="13076" width="0" style="255" hidden="1" customWidth="1"/>
    <col min="13077" max="13077" width="5.7109375" style="255" customWidth="1"/>
    <col min="13078" max="13312" width="9.140625" style="255"/>
    <col min="13313" max="13314" width="3.28515625" style="255" customWidth="1"/>
    <col min="13315" max="13315" width="4.7109375" style="255" customWidth="1"/>
    <col min="13316" max="13316" width="4.28515625" style="255" customWidth="1"/>
    <col min="13317" max="13317" width="12.7109375" style="255" customWidth="1"/>
    <col min="13318" max="13318" width="2.7109375" style="255" customWidth="1"/>
    <col min="13319" max="13319" width="7.7109375" style="255" customWidth="1"/>
    <col min="13320" max="13320" width="5.85546875" style="255" customWidth="1"/>
    <col min="13321" max="13321" width="1.7109375" style="255" customWidth="1"/>
    <col min="13322" max="13322" width="10.7109375" style="255" customWidth="1"/>
    <col min="13323" max="13323" width="1.7109375" style="255" customWidth="1"/>
    <col min="13324" max="13324" width="10.7109375" style="255" customWidth="1"/>
    <col min="13325" max="13325" width="1.7109375" style="255" customWidth="1"/>
    <col min="13326" max="13326" width="10.7109375" style="255" customWidth="1"/>
    <col min="13327" max="13327" width="1.7109375" style="255" customWidth="1"/>
    <col min="13328" max="13328" width="10.7109375" style="255" customWidth="1"/>
    <col min="13329" max="13329" width="1.7109375" style="255" customWidth="1"/>
    <col min="13330" max="13330" width="9.140625" style="255"/>
    <col min="13331" max="13331" width="8.7109375" style="255" customWidth="1"/>
    <col min="13332" max="13332" width="0" style="255" hidden="1" customWidth="1"/>
    <col min="13333" max="13333" width="5.7109375" style="255" customWidth="1"/>
    <col min="13334" max="13568" width="9.140625" style="255"/>
    <col min="13569" max="13570" width="3.28515625" style="255" customWidth="1"/>
    <col min="13571" max="13571" width="4.7109375" style="255" customWidth="1"/>
    <col min="13572" max="13572" width="4.28515625" style="255" customWidth="1"/>
    <col min="13573" max="13573" width="12.7109375" style="255" customWidth="1"/>
    <col min="13574" max="13574" width="2.7109375" style="255" customWidth="1"/>
    <col min="13575" max="13575" width="7.7109375" style="255" customWidth="1"/>
    <col min="13576" max="13576" width="5.85546875" style="255" customWidth="1"/>
    <col min="13577" max="13577" width="1.7109375" style="255" customWidth="1"/>
    <col min="13578" max="13578" width="10.7109375" style="255" customWidth="1"/>
    <col min="13579" max="13579" width="1.7109375" style="255" customWidth="1"/>
    <col min="13580" max="13580" width="10.7109375" style="255" customWidth="1"/>
    <col min="13581" max="13581" width="1.7109375" style="255" customWidth="1"/>
    <col min="13582" max="13582" width="10.7109375" style="255" customWidth="1"/>
    <col min="13583" max="13583" width="1.7109375" style="255" customWidth="1"/>
    <col min="13584" max="13584" width="10.7109375" style="255" customWidth="1"/>
    <col min="13585" max="13585" width="1.7109375" style="255" customWidth="1"/>
    <col min="13586" max="13586" width="9.140625" style="255"/>
    <col min="13587" max="13587" width="8.7109375" style="255" customWidth="1"/>
    <col min="13588" max="13588" width="0" style="255" hidden="1" customWidth="1"/>
    <col min="13589" max="13589" width="5.7109375" style="255" customWidth="1"/>
    <col min="13590" max="13824" width="9.140625" style="255"/>
    <col min="13825" max="13826" width="3.28515625" style="255" customWidth="1"/>
    <col min="13827" max="13827" width="4.7109375" style="255" customWidth="1"/>
    <col min="13828" max="13828" width="4.28515625" style="255" customWidth="1"/>
    <col min="13829" max="13829" width="12.7109375" style="255" customWidth="1"/>
    <col min="13830" max="13830" width="2.7109375" style="255" customWidth="1"/>
    <col min="13831" max="13831" width="7.7109375" style="255" customWidth="1"/>
    <col min="13832" max="13832" width="5.85546875" style="255" customWidth="1"/>
    <col min="13833" max="13833" width="1.7109375" style="255" customWidth="1"/>
    <col min="13834" max="13834" width="10.7109375" style="255" customWidth="1"/>
    <col min="13835" max="13835" width="1.7109375" style="255" customWidth="1"/>
    <col min="13836" max="13836" width="10.7109375" style="255" customWidth="1"/>
    <col min="13837" max="13837" width="1.7109375" style="255" customWidth="1"/>
    <col min="13838" max="13838" width="10.7109375" style="255" customWidth="1"/>
    <col min="13839" max="13839" width="1.7109375" style="255" customWidth="1"/>
    <col min="13840" max="13840" width="10.7109375" style="255" customWidth="1"/>
    <col min="13841" max="13841" width="1.7109375" style="255" customWidth="1"/>
    <col min="13842" max="13842" width="9.140625" style="255"/>
    <col min="13843" max="13843" width="8.7109375" style="255" customWidth="1"/>
    <col min="13844" max="13844" width="0" style="255" hidden="1" customWidth="1"/>
    <col min="13845" max="13845" width="5.7109375" style="255" customWidth="1"/>
    <col min="13846" max="14080" width="9.140625" style="255"/>
    <col min="14081" max="14082" width="3.28515625" style="255" customWidth="1"/>
    <col min="14083" max="14083" width="4.7109375" style="255" customWidth="1"/>
    <col min="14084" max="14084" width="4.28515625" style="255" customWidth="1"/>
    <col min="14085" max="14085" width="12.7109375" style="255" customWidth="1"/>
    <col min="14086" max="14086" width="2.7109375" style="255" customWidth="1"/>
    <col min="14087" max="14087" width="7.7109375" style="255" customWidth="1"/>
    <col min="14088" max="14088" width="5.85546875" style="255" customWidth="1"/>
    <col min="14089" max="14089" width="1.7109375" style="255" customWidth="1"/>
    <col min="14090" max="14090" width="10.7109375" style="255" customWidth="1"/>
    <col min="14091" max="14091" width="1.7109375" style="255" customWidth="1"/>
    <col min="14092" max="14092" width="10.7109375" style="255" customWidth="1"/>
    <col min="14093" max="14093" width="1.7109375" style="255" customWidth="1"/>
    <col min="14094" max="14094" width="10.7109375" style="255" customWidth="1"/>
    <col min="14095" max="14095" width="1.7109375" style="255" customWidth="1"/>
    <col min="14096" max="14096" width="10.7109375" style="255" customWidth="1"/>
    <col min="14097" max="14097" width="1.7109375" style="255" customWidth="1"/>
    <col min="14098" max="14098" width="9.140625" style="255"/>
    <col min="14099" max="14099" width="8.7109375" style="255" customWidth="1"/>
    <col min="14100" max="14100" width="0" style="255" hidden="1" customWidth="1"/>
    <col min="14101" max="14101" width="5.7109375" style="255" customWidth="1"/>
    <col min="14102" max="14336" width="9.140625" style="255"/>
    <col min="14337" max="14338" width="3.28515625" style="255" customWidth="1"/>
    <col min="14339" max="14339" width="4.7109375" style="255" customWidth="1"/>
    <col min="14340" max="14340" width="4.28515625" style="255" customWidth="1"/>
    <col min="14341" max="14341" width="12.7109375" style="255" customWidth="1"/>
    <col min="14342" max="14342" width="2.7109375" style="255" customWidth="1"/>
    <col min="14343" max="14343" width="7.7109375" style="255" customWidth="1"/>
    <col min="14344" max="14344" width="5.85546875" style="255" customWidth="1"/>
    <col min="14345" max="14345" width="1.7109375" style="255" customWidth="1"/>
    <col min="14346" max="14346" width="10.7109375" style="255" customWidth="1"/>
    <col min="14347" max="14347" width="1.7109375" style="255" customWidth="1"/>
    <col min="14348" max="14348" width="10.7109375" style="255" customWidth="1"/>
    <col min="14349" max="14349" width="1.7109375" style="255" customWidth="1"/>
    <col min="14350" max="14350" width="10.7109375" style="255" customWidth="1"/>
    <col min="14351" max="14351" width="1.7109375" style="255" customWidth="1"/>
    <col min="14352" max="14352" width="10.7109375" style="255" customWidth="1"/>
    <col min="14353" max="14353" width="1.7109375" style="255" customWidth="1"/>
    <col min="14354" max="14354" width="9.140625" style="255"/>
    <col min="14355" max="14355" width="8.7109375" style="255" customWidth="1"/>
    <col min="14356" max="14356" width="0" style="255" hidden="1" customWidth="1"/>
    <col min="14357" max="14357" width="5.7109375" style="255" customWidth="1"/>
    <col min="14358" max="14592" width="9.140625" style="255"/>
    <col min="14593" max="14594" width="3.28515625" style="255" customWidth="1"/>
    <col min="14595" max="14595" width="4.7109375" style="255" customWidth="1"/>
    <col min="14596" max="14596" width="4.28515625" style="255" customWidth="1"/>
    <col min="14597" max="14597" width="12.7109375" style="255" customWidth="1"/>
    <col min="14598" max="14598" width="2.7109375" style="255" customWidth="1"/>
    <col min="14599" max="14599" width="7.7109375" style="255" customWidth="1"/>
    <col min="14600" max="14600" width="5.85546875" style="255" customWidth="1"/>
    <col min="14601" max="14601" width="1.7109375" style="255" customWidth="1"/>
    <col min="14602" max="14602" width="10.7109375" style="255" customWidth="1"/>
    <col min="14603" max="14603" width="1.7109375" style="255" customWidth="1"/>
    <col min="14604" max="14604" width="10.7109375" style="255" customWidth="1"/>
    <col min="14605" max="14605" width="1.7109375" style="255" customWidth="1"/>
    <col min="14606" max="14606" width="10.7109375" style="255" customWidth="1"/>
    <col min="14607" max="14607" width="1.7109375" style="255" customWidth="1"/>
    <col min="14608" max="14608" width="10.7109375" style="255" customWidth="1"/>
    <col min="14609" max="14609" width="1.7109375" style="255" customWidth="1"/>
    <col min="14610" max="14610" width="9.140625" style="255"/>
    <col min="14611" max="14611" width="8.7109375" style="255" customWidth="1"/>
    <col min="14612" max="14612" width="0" style="255" hidden="1" customWidth="1"/>
    <col min="14613" max="14613" width="5.7109375" style="255" customWidth="1"/>
    <col min="14614" max="14848" width="9.140625" style="255"/>
    <col min="14849" max="14850" width="3.28515625" style="255" customWidth="1"/>
    <col min="14851" max="14851" width="4.7109375" style="255" customWidth="1"/>
    <col min="14852" max="14852" width="4.28515625" style="255" customWidth="1"/>
    <col min="14853" max="14853" width="12.7109375" style="255" customWidth="1"/>
    <col min="14854" max="14854" width="2.7109375" style="255" customWidth="1"/>
    <col min="14855" max="14855" width="7.7109375" style="255" customWidth="1"/>
    <col min="14856" max="14856" width="5.85546875" style="255" customWidth="1"/>
    <col min="14857" max="14857" width="1.7109375" style="255" customWidth="1"/>
    <col min="14858" max="14858" width="10.7109375" style="255" customWidth="1"/>
    <col min="14859" max="14859" width="1.7109375" style="255" customWidth="1"/>
    <col min="14860" max="14860" width="10.7109375" style="255" customWidth="1"/>
    <col min="14861" max="14861" width="1.7109375" style="255" customWidth="1"/>
    <col min="14862" max="14862" width="10.7109375" style="255" customWidth="1"/>
    <col min="14863" max="14863" width="1.7109375" style="255" customWidth="1"/>
    <col min="14864" max="14864" width="10.7109375" style="255" customWidth="1"/>
    <col min="14865" max="14865" width="1.7109375" style="255" customWidth="1"/>
    <col min="14866" max="14866" width="9.140625" style="255"/>
    <col min="14867" max="14867" width="8.7109375" style="255" customWidth="1"/>
    <col min="14868" max="14868" width="0" style="255" hidden="1" customWidth="1"/>
    <col min="14869" max="14869" width="5.7109375" style="255" customWidth="1"/>
    <col min="14870" max="15104" width="9.140625" style="255"/>
    <col min="15105" max="15106" width="3.28515625" style="255" customWidth="1"/>
    <col min="15107" max="15107" width="4.7109375" style="255" customWidth="1"/>
    <col min="15108" max="15108" width="4.28515625" style="255" customWidth="1"/>
    <col min="15109" max="15109" width="12.7109375" style="255" customWidth="1"/>
    <col min="15110" max="15110" width="2.7109375" style="255" customWidth="1"/>
    <col min="15111" max="15111" width="7.7109375" style="255" customWidth="1"/>
    <col min="15112" max="15112" width="5.85546875" style="255" customWidth="1"/>
    <col min="15113" max="15113" width="1.7109375" style="255" customWidth="1"/>
    <col min="15114" max="15114" width="10.7109375" style="255" customWidth="1"/>
    <col min="15115" max="15115" width="1.7109375" style="255" customWidth="1"/>
    <col min="15116" max="15116" width="10.7109375" style="255" customWidth="1"/>
    <col min="15117" max="15117" width="1.7109375" style="255" customWidth="1"/>
    <col min="15118" max="15118" width="10.7109375" style="255" customWidth="1"/>
    <col min="15119" max="15119" width="1.7109375" style="255" customWidth="1"/>
    <col min="15120" max="15120" width="10.7109375" style="255" customWidth="1"/>
    <col min="15121" max="15121" width="1.7109375" style="255" customWidth="1"/>
    <col min="15122" max="15122" width="9.140625" style="255"/>
    <col min="15123" max="15123" width="8.7109375" style="255" customWidth="1"/>
    <col min="15124" max="15124" width="0" style="255" hidden="1" customWidth="1"/>
    <col min="15125" max="15125" width="5.7109375" style="255" customWidth="1"/>
    <col min="15126" max="15360" width="9.140625" style="255"/>
    <col min="15361" max="15362" width="3.28515625" style="255" customWidth="1"/>
    <col min="15363" max="15363" width="4.7109375" style="255" customWidth="1"/>
    <col min="15364" max="15364" width="4.28515625" style="255" customWidth="1"/>
    <col min="15365" max="15365" width="12.7109375" style="255" customWidth="1"/>
    <col min="15366" max="15366" width="2.7109375" style="255" customWidth="1"/>
    <col min="15367" max="15367" width="7.7109375" style="255" customWidth="1"/>
    <col min="15368" max="15368" width="5.85546875" style="255" customWidth="1"/>
    <col min="15369" max="15369" width="1.7109375" style="255" customWidth="1"/>
    <col min="15370" max="15370" width="10.7109375" style="255" customWidth="1"/>
    <col min="15371" max="15371" width="1.7109375" style="255" customWidth="1"/>
    <col min="15372" max="15372" width="10.7109375" style="255" customWidth="1"/>
    <col min="15373" max="15373" width="1.7109375" style="255" customWidth="1"/>
    <col min="15374" max="15374" width="10.7109375" style="255" customWidth="1"/>
    <col min="15375" max="15375" width="1.7109375" style="255" customWidth="1"/>
    <col min="15376" max="15376" width="10.7109375" style="255" customWidth="1"/>
    <col min="15377" max="15377" width="1.7109375" style="255" customWidth="1"/>
    <col min="15378" max="15378" width="9.140625" style="255"/>
    <col min="15379" max="15379" width="8.7109375" style="255" customWidth="1"/>
    <col min="15380" max="15380" width="0" style="255" hidden="1" customWidth="1"/>
    <col min="15381" max="15381" width="5.7109375" style="255" customWidth="1"/>
    <col min="15382" max="15616" width="9.140625" style="255"/>
    <col min="15617" max="15618" width="3.28515625" style="255" customWidth="1"/>
    <col min="15619" max="15619" width="4.7109375" style="255" customWidth="1"/>
    <col min="15620" max="15620" width="4.28515625" style="255" customWidth="1"/>
    <col min="15621" max="15621" width="12.7109375" style="255" customWidth="1"/>
    <col min="15622" max="15622" width="2.7109375" style="255" customWidth="1"/>
    <col min="15623" max="15623" width="7.7109375" style="255" customWidth="1"/>
    <col min="15624" max="15624" width="5.85546875" style="255" customWidth="1"/>
    <col min="15625" max="15625" width="1.7109375" style="255" customWidth="1"/>
    <col min="15626" max="15626" width="10.7109375" style="255" customWidth="1"/>
    <col min="15627" max="15627" width="1.7109375" style="255" customWidth="1"/>
    <col min="15628" max="15628" width="10.7109375" style="255" customWidth="1"/>
    <col min="15629" max="15629" width="1.7109375" style="255" customWidth="1"/>
    <col min="15630" max="15630" width="10.7109375" style="255" customWidth="1"/>
    <col min="15631" max="15631" width="1.7109375" style="255" customWidth="1"/>
    <col min="15632" max="15632" width="10.7109375" style="255" customWidth="1"/>
    <col min="15633" max="15633" width="1.7109375" style="255" customWidth="1"/>
    <col min="15634" max="15634" width="9.140625" style="255"/>
    <col min="15635" max="15635" width="8.7109375" style="255" customWidth="1"/>
    <col min="15636" max="15636" width="0" style="255" hidden="1" customWidth="1"/>
    <col min="15637" max="15637" width="5.7109375" style="255" customWidth="1"/>
    <col min="15638" max="15872" width="9.140625" style="255"/>
    <col min="15873" max="15874" width="3.28515625" style="255" customWidth="1"/>
    <col min="15875" max="15875" width="4.7109375" style="255" customWidth="1"/>
    <col min="15876" max="15876" width="4.28515625" style="255" customWidth="1"/>
    <col min="15877" max="15877" width="12.7109375" style="255" customWidth="1"/>
    <col min="15878" max="15878" width="2.7109375" style="255" customWidth="1"/>
    <col min="15879" max="15879" width="7.7109375" style="255" customWidth="1"/>
    <col min="15880" max="15880" width="5.85546875" style="255" customWidth="1"/>
    <col min="15881" max="15881" width="1.7109375" style="255" customWidth="1"/>
    <col min="15882" max="15882" width="10.7109375" style="255" customWidth="1"/>
    <col min="15883" max="15883" width="1.7109375" style="255" customWidth="1"/>
    <col min="15884" max="15884" width="10.7109375" style="255" customWidth="1"/>
    <col min="15885" max="15885" width="1.7109375" style="255" customWidth="1"/>
    <col min="15886" max="15886" width="10.7109375" style="255" customWidth="1"/>
    <col min="15887" max="15887" width="1.7109375" style="255" customWidth="1"/>
    <col min="15888" max="15888" width="10.7109375" style="255" customWidth="1"/>
    <col min="15889" max="15889" width="1.7109375" style="255" customWidth="1"/>
    <col min="15890" max="15890" width="9.140625" style="255"/>
    <col min="15891" max="15891" width="8.7109375" style="255" customWidth="1"/>
    <col min="15892" max="15892" width="0" style="255" hidden="1" customWidth="1"/>
    <col min="15893" max="15893" width="5.7109375" style="255" customWidth="1"/>
    <col min="15894" max="16128" width="9.140625" style="255"/>
    <col min="16129" max="16130" width="3.28515625" style="255" customWidth="1"/>
    <col min="16131" max="16131" width="4.7109375" style="255" customWidth="1"/>
    <col min="16132" max="16132" width="4.28515625" style="255" customWidth="1"/>
    <col min="16133" max="16133" width="12.7109375" style="255" customWidth="1"/>
    <col min="16134" max="16134" width="2.7109375" style="255" customWidth="1"/>
    <col min="16135" max="16135" width="7.7109375" style="255" customWidth="1"/>
    <col min="16136" max="16136" width="5.85546875" style="255" customWidth="1"/>
    <col min="16137" max="16137" width="1.7109375" style="255" customWidth="1"/>
    <col min="16138" max="16138" width="10.7109375" style="255" customWidth="1"/>
    <col min="16139" max="16139" width="1.7109375" style="255" customWidth="1"/>
    <col min="16140" max="16140" width="10.7109375" style="255" customWidth="1"/>
    <col min="16141" max="16141" width="1.7109375" style="255" customWidth="1"/>
    <col min="16142" max="16142" width="10.7109375" style="255" customWidth="1"/>
    <col min="16143" max="16143" width="1.7109375" style="255" customWidth="1"/>
    <col min="16144" max="16144" width="10.7109375" style="255" customWidth="1"/>
    <col min="16145" max="16145" width="1.7109375" style="255" customWidth="1"/>
    <col min="16146" max="16146" width="9.140625" style="255"/>
    <col min="16147" max="16147" width="8.7109375" style="255" customWidth="1"/>
    <col min="16148" max="16148" width="0" style="255" hidden="1" customWidth="1"/>
    <col min="16149" max="16149" width="5.7109375" style="255" customWidth="1"/>
    <col min="16150" max="16384" width="9.140625" style="255"/>
  </cols>
  <sheetData>
    <row r="1" spans="1:20" s="129" customFormat="1" ht="27" customHeight="1">
      <c r="A1" s="449" t="str">
        <f>'[2]Week SetUp'!$A$6</f>
        <v xml:space="preserve">         Shell / Tranquillity Open Tennis Tournament 2018</v>
      </c>
      <c r="B1" s="449"/>
      <c r="C1" s="449"/>
      <c r="D1" s="449"/>
      <c r="E1" s="449"/>
      <c r="F1" s="449"/>
      <c r="G1" s="449"/>
      <c r="H1" s="449"/>
      <c r="I1" s="449"/>
      <c r="J1" s="449"/>
      <c r="K1" s="449"/>
      <c r="L1" s="449"/>
      <c r="M1" s="449"/>
      <c r="N1" s="449"/>
      <c r="O1" s="449"/>
      <c r="P1" s="449"/>
      <c r="Q1" s="128"/>
    </row>
    <row r="2" spans="1:20" s="133" customFormat="1" ht="15.75">
      <c r="A2" s="130"/>
      <c r="B2" s="130"/>
      <c r="C2" s="130"/>
      <c r="D2" s="130"/>
      <c r="E2" s="130"/>
      <c r="F2" s="131"/>
      <c r="G2" s="448" t="s">
        <v>106</v>
      </c>
      <c r="H2" s="448"/>
      <c r="I2" s="448"/>
      <c r="J2" s="448"/>
      <c r="K2" s="448"/>
      <c r="L2" s="448"/>
      <c r="M2" s="448"/>
      <c r="N2" s="448"/>
      <c r="O2" s="132"/>
      <c r="Q2" s="132"/>
    </row>
    <row r="3" spans="1:20" s="140" customFormat="1" ht="10.5" customHeight="1">
      <c r="A3" s="134" t="s">
        <v>2</v>
      </c>
      <c r="B3" s="134"/>
      <c r="C3" s="134"/>
      <c r="D3" s="134"/>
      <c r="E3" s="134"/>
      <c r="F3" s="134" t="s">
        <v>3</v>
      </c>
      <c r="G3" s="134"/>
      <c r="H3" s="134"/>
      <c r="I3" s="135"/>
      <c r="J3" s="136" t="s">
        <v>4</v>
      </c>
      <c r="K3" s="137"/>
      <c r="L3" s="138" t="s">
        <v>5</v>
      </c>
      <c r="M3" s="135"/>
      <c r="N3" s="134"/>
      <c r="O3" s="135"/>
      <c r="P3" s="134"/>
      <c r="Q3" s="139" t="s">
        <v>6</v>
      </c>
    </row>
    <row r="4" spans="1:20" s="148" customFormat="1" ht="11.25" customHeight="1" thickBot="1">
      <c r="A4" s="443">
        <f>'[2]Week SetUp'!$A$10</f>
        <v>0</v>
      </c>
      <c r="B4" s="443"/>
      <c r="C4" s="443"/>
      <c r="D4" s="141"/>
      <c r="E4" s="141"/>
      <c r="F4" s="142" t="str">
        <f>'[2]Week SetUp'!$C$10</f>
        <v>Port of Spain, TRI</v>
      </c>
      <c r="G4" s="143"/>
      <c r="H4" s="141"/>
      <c r="I4" s="144"/>
      <c r="J4" s="15">
        <f>'[2]Week SetUp'!$D$10</f>
        <v>0</v>
      </c>
      <c r="K4" s="145"/>
      <c r="L4" s="146">
        <f>'[2]Week SetUp'!$A$12</f>
        <v>0</v>
      </c>
      <c r="M4" s="144"/>
      <c r="N4" s="141"/>
      <c r="O4" s="144"/>
      <c r="P4" s="141"/>
      <c r="Q4" s="147" t="str">
        <f>'[2]Week SetUp'!$E$10</f>
        <v>Chester Dalrymple</v>
      </c>
    </row>
    <row r="5" spans="1:20" s="140" customFormat="1" ht="9">
      <c r="A5" s="149"/>
      <c r="B5" s="150" t="s">
        <v>7</v>
      </c>
      <c r="C5" s="150" t="str">
        <f>IF(OR(F2="Week 3",F2="Masters"),"CP","Rank")</f>
        <v>Rank</v>
      </c>
      <c r="D5" s="150" t="s">
        <v>9</v>
      </c>
      <c r="E5" s="151" t="s">
        <v>10</v>
      </c>
      <c r="F5" s="151" t="s">
        <v>11</v>
      </c>
      <c r="G5" s="151"/>
      <c r="H5" s="151" t="s">
        <v>12</v>
      </c>
      <c r="I5" s="151"/>
      <c r="J5" s="150" t="s">
        <v>13</v>
      </c>
      <c r="K5" s="152"/>
      <c r="L5" s="150" t="s">
        <v>48</v>
      </c>
      <c r="M5" s="152"/>
      <c r="N5" s="150" t="s">
        <v>14</v>
      </c>
      <c r="O5" s="152"/>
      <c r="P5" s="150" t="s">
        <v>49</v>
      </c>
      <c r="Q5" s="153"/>
    </row>
    <row r="6" spans="1:20" s="140" customFormat="1" ht="3.75" customHeight="1" thickBot="1">
      <c r="A6" s="154"/>
      <c r="B6" s="155"/>
      <c r="C6" s="155"/>
      <c r="D6" s="155"/>
      <c r="E6" s="156"/>
      <c r="F6" s="156"/>
      <c r="G6" s="157"/>
      <c r="H6" s="156"/>
      <c r="I6" s="158"/>
      <c r="J6" s="155"/>
      <c r="K6" s="158"/>
      <c r="L6" s="155"/>
      <c r="M6" s="158"/>
      <c r="N6" s="155"/>
      <c r="O6" s="158"/>
      <c r="P6" s="155"/>
      <c r="Q6" s="159"/>
    </row>
    <row r="7" spans="1:20" s="157" customFormat="1" ht="10.5" customHeight="1">
      <c r="A7" s="160">
        <v>1</v>
      </c>
      <c r="B7" s="161">
        <f>IF($D7="","",VLOOKUP($D7,'[2]Senior Veterans Dou Main'!$A$7:$V$39,20))</f>
        <v>0</v>
      </c>
      <c r="C7" s="161">
        <f>IF($D7="","",VLOOKUP($D7,'[2]Senior Veterans Dou Main'!$A$7:$V$39,21))</f>
        <v>0</v>
      </c>
      <c r="D7" s="162">
        <v>1</v>
      </c>
      <c r="E7" s="163" t="s">
        <v>107</v>
      </c>
      <c r="F7" s="163">
        <f>IF($D7="","",VLOOKUP($D7,'[2]Senior Veterans Dou Main'!$A$7:$V$39,3))</f>
        <v>0</v>
      </c>
      <c r="G7" s="164"/>
      <c r="H7" s="163">
        <f>IF($D7="","",VLOOKUP($D7,'[2]Senior Veterans Dou Main'!$A$7:$V$39,4))</f>
        <v>0</v>
      </c>
      <c r="I7" s="165"/>
      <c r="J7" s="166"/>
      <c r="K7" s="167"/>
      <c r="L7" s="166"/>
      <c r="M7" s="167"/>
      <c r="N7" s="166"/>
      <c r="O7" s="167"/>
      <c r="P7" s="166"/>
      <c r="Q7" s="265" t="s">
        <v>50</v>
      </c>
      <c r="R7" s="169"/>
      <c r="T7" s="170" t="str">
        <f>'[2]SetUp Officials'!P21</f>
        <v>Umpire</v>
      </c>
    </row>
    <row r="8" spans="1:20" s="157" customFormat="1" ht="9.6" customHeight="1">
      <c r="A8" s="171"/>
      <c r="B8" s="172"/>
      <c r="C8" s="172"/>
      <c r="D8" s="172"/>
      <c r="E8" s="163" t="s">
        <v>108</v>
      </c>
      <c r="F8" s="163"/>
      <c r="G8" s="164"/>
      <c r="H8" s="163">
        <f>IF($D7="","",VLOOKUP($D7,'[2]Senior Veterans Dou Main'!$A$7:$V$39,9))</f>
        <v>0</v>
      </c>
      <c r="I8" s="173"/>
      <c r="J8" s="174" t="str">
        <f>IF(I8="a",E7,IF(I8="b",E9,""))</f>
        <v/>
      </c>
      <c r="K8" s="167"/>
      <c r="L8" s="166"/>
      <c r="M8" s="167"/>
      <c r="N8" s="166"/>
      <c r="O8" s="167"/>
      <c r="P8" s="166"/>
      <c r="Q8" s="168"/>
      <c r="R8" s="169"/>
      <c r="T8" s="175" t="str">
        <f>'[2]SetUp Officials'!P22</f>
        <v/>
      </c>
    </row>
    <row r="9" spans="1:20" s="157" customFormat="1" ht="9.6" customHeight="1">
      <c r="A9" s="171"/>
      <c r="B9" s="172"/>
      <c r="C9" s="172"/>
      <c r="D9" s="172"/>
      <c r="E9" s="166"/>
      <c r="F9" s="166"/>
      <c r="H9" s="166"/>
      <c r="I9" s="176"/>
      <c r="J9" s="177" t="str">
        <f>UPPER(IF(OR(I10="a",I10="as"),E7,IF(OR(I10="b",I10="bs"),E11,)))</f>
        <v>DUKE AKIEL</v>
      </c>
      <c r="K9" s="178"/>
      <c r="L9" s="166"/>
      <c r="M9" s="167"/>
      <c r="N9" s="166"/>
      <c r="O9" s="167"/>
      <c r="P9" s="166"/>
      <c r="Q9" s="168"/>
      <c r="R9" s="169"/>
      <c r="T9" s="175" t="str">
        <f>'[2]SetUp Officials'!P23</f>
        <v/>
      </c>
    </row>
    <row r="10" spans="1:20" s="157" customFormat="1" ht="9.6" customHeight="1">
      <c r="A10" s="171"/>
      <c r="B10" s="172"/>
      <c r="C10" s="172"/>
      <c r="D10" s="172"/>
      <c r="E10" s="166"/>
      <c r="F10" s="166"/>
      <c r="H10" s="179" t="s">
        <v>17</v>
      </c>
      <c r="I10" s="180" t="s">
        <v>58</v>
      </c>
      <c r="J10" s="181" t="str">
        <f>UPPER(IF(OR(I10="a",I10="as"),E8,IF(OR(I10="b",I10="bs"),E12,)))</f>
        <v>MOHAMMED CARLISTA</v>
      </c>
      <c r="K10" s="182"/>
      <c r="L10" s="166"/>
      <c r="M10" s="167"/>
      <c r="N10" s="166"/>
      <c r="O10" s="167"/>
      <c r="P10" s="166"/>
      <c r="Q10" s="168"/>
      <c r="R10" s="169"/>
      <c r="T10" s="175" t="str">
        <f>'[2]SetUp Officials'!P24</f>
        <v/>
      </c>
    </row>
    <row r="11" spans="1:20" s="157" customFormat="1" ht="9.6" customHeight="1">
      <c r="A11" s="171">
        <v>2</v>
      </c>
      <c r="B11" s="161" t="str">
        <f>IF($D11="","",VLOOKUP($D11,'[2]Senior Veterans Dou Main'!$A$7:$V$39,20))</f>
        <v/>
      </c>
      <c r="C11" s="161" t="str">
        <f>IF($D11="","",VLOOKUP($D11,'[2]Senior Veterans Dou Main'!$A$7:$V$39,21))</f>
        <v/>
      </c>
      <c r="D11" s="162"/>
      <c r="E11" s="161" t="s">
        <v>109</v>
      </c>
      <c r="F11" s="161" t="str">
        <f>IF($D11="","",VLOOKUP($D11,'[2]Senior Veterans Dou Main'!$A$7:$V$39,3))</f>
        <v/>
      </c>
      <c r="G11" s="183"/>
      <c r="H11" s="161" t="str">
        <f>IF($D11="","",VLOOKUP($D11,'[2]Senior Veterans Dou Main'!$A$7:$V$39,4))</f>
        <v/>
      </c>
      <c r="I11" s="184"/>
      <c r="J11" s="166"/>
      <c r="K11" s="185"/>
      <c r="L11" s="186"/>
      <c r="M11" s="178"/>
      <c r="N11" s="166"/>
      <c r="O11" s="167"/>
      <c r="P11" s="166"/>
      <c r="Q11" s="168"/>
      <c r="R11" s="169"/>
      <c r="T11" s="175" t="str">
        <f>'[2]SetUp Officials'!P25</f>
        <v/>
      </c>
    </row>
    <row r="12" spans="1:20" s="157" customFormat="1" ht="9.6" customHeight="1">
      <c r="A12" s="171"/>
      <c r="B12" s="172"/>
      <c r="C12" s="172"/>
      <c r="D12" s="172"/>
      <c r="E12" s="161" t="s">
        <v>109</v>
      </c>
      <c r="F12" s="161"/>
      <c r="G12" s="183"/>
      <c r="H12" s="161" t="str">
        <f>IF($D11="","",VLOOKUP($D11,'[2]Senior Veterans Dou Main'!$A$7:$V$39,9))</f>
        <v/>
      </c>
      <c r="I12" s="173"/>
      <c r="J12" s="166"/>
      <c r="K12" s="185"/>
      <c r="L12" s="187"/>
      <c r="M12" s="188"/>
      <c r="N12" s="166"/>
      <c r="O12" s="167"/>
      <c r="P12" s="166"/>
      <c r="Q12" s="168"/>
      <c r="R12" s="169"/>
      <c r="T12" s="175" t="str">
        <f>'[2]SetUp Officials'!P26</f>
        <v/>
      </c>
    </row>
    <row r="13" spans="1:20" s="157" customFormat="1" ht="9.6" customHeight="1">
      <c r="A13" s="171"/>
      <c r="B13" s="172"/>
      <c r="C13" s="172"/>
      <c r="D13" s="189"/>
      <c r="E13" s="166"/>
      <c r="F13" s="166"/>
      <c r="H13" s="166"/>
      <c r="I13" s="190"/>
      <c r="J13" s="166"/>
      <c r="K13" s="176"/>
      <c r="L13" s="177" t="str">
        <f>UPPER(IF(OR(K14="a",K14="as"),J9,IF(OR(K14="b",K14="bs"),J17,)))</f>
        <v/>
      </c>
      <c r="M13" s="167"/>
      <c r="N13" s="166"/>
      <c r="O13" s="167"/>
      <c r="P13" s="166"/>
      <c r="Q13" s="168"/>
      <c r="R13" s="169"/>
      <c r="T13" s="175" t="str">
        <f>'[2]SetUp Officials'!P27</f>
        <v/>
      </c>
    </row>
    <row r="14" spans="1:20" s="157" customFormat="1" ht="9.6" customHeight="1">
      <c r="A14" s="171"/>
      <c r="B14" s="172"/>
      <c r="C14" s="172"/>
      <c r="D14" s="189"/>
      <c r="E14" s="410"/>
      <c r="F14" s="166"/>
      <c r="H14" s="166"/>
      <c r="I14" s="190"/>
      <c r="J14" s="179" t="s">
        <v>17</v>
      </c>
      <c r="K14" s="180"/>
      <c r="L14" s="181" t="str">
        <f>UPPER(IF(OR(K14="a",K14="as"),J10,IF(OR(K14="b",K14="bs"),J18,)))</f>
        <v/>
      </c>
      <c r="M14" s="182"/>
      <c r="N14" s="166"/>
      <c r="O14" s="167"/>
      <c r="P14" s="166"/>
      <c r="Q14" s="168"/>
      <c r="R14" s="169"/>
      <c r="T14" s="175" t="str">
        <f>'[2]SetUp Officials'!P28</f>
        <v/>
      </c>
    </row>
    <row r="15" spans="1:20" s="157" customFormat="1" ht="9.6" customHeight="1">
      <c r="A15" s="171">
        <v>3</v>
      </c>
      <c r="B15" s="161" t="str">
        <f>IF($D15="","",VLOOKUP($D15,'[2]Senior Veterans Dou Main'!$A$7:$V$39,20))</f>
        <v/>
      </c>
      <c r="C15" s="161" t="str">
        <f>IF($D15="","",VLOOKUP($D15,'[2]Senior Veterans Dou Main'!$A$7:$V$39,21))</f>
        <v/>
      </c>
      <c r="D15" s="162"/>
      <c r="E15" s="161" t="s">
        <v>110</v>
      </c>
      <c r="F15" s="161" t="str">
        <f>IF($D15="","",VLOOKUP($D15,'[2]Senior Veterans Dou Main'!$A$7:$V$39,3))</f>
        <v/>
      </c>
      <c r="G15" s="183"/>
      <c r="H15" s="161" t="str">
        <f>IF($D15="","",VLOOKUP($D15,'[2]Senior Veterans Dou Main'!$A$7:$V$39,4))</f>
        <v/>
      </c>
      <c r="I15" s="165"/>
      <c r="J15" s="166"/>
      <c r="K15" s="185"/>
      <c r="L15" s="166"/>
      <c r="M15" s="185"/>
      <c r="N15" s="186"/>
      <c r="O15" s="167"/>
      <c r="P15" s="166"/>
      <c r="Q15" s="168"/>
      <c r="R15" s="169"/>
      <c r="T15" s="175" t="str">
        <f>'[2]SetUp Officials'!P29</f>
        <v/>
      </c>
    </row>
    <row r="16" spans="1:20" s="157" customFormat="1" ht="9.6" customHeight="1" thickBot="1">
      <c r="A16" s="171"/>
      <c r="B16" s="172"/>
      <c r="C16" s="172"/>
      <c r="D16" s="172"/>
      <c r="E16" s="411" t="s">
        <v>111</v>
      </c>
      <c r="F16" s="161"/>
      <c r="G16" s="183"/>
      <c r="H16" s="161" t="str">
        <f>IF($D15="","",VLOOKUP($D15,'[2]Senior Veterans Dou Main'!$A$7:$V$39,9))</f>
        <v/>
      </c>
      <c r="I16" s="173"/>
      <c r="J16" s="174"/>
      <c r="K16" s="185"/>
      <c r="L16" s="166"/>
      <c r="M16" s="185"/>
      <c r="N16" s="166"/>
      <c r="O16" s="167"/>
      <c r="P16" s="166"/>
      <c r="Q16" s="168"/>
      <c r="R16" s="169"/>
      <c r="T16" s="191" t="str">
        <f>'[2]SetUp Officials'!P30</f>
        <v>None</v>
      </c>
    </row>
    <row r="17" spans="1:18" s="157" customFormat="1" ht="9.6" customHeight="1">
      <c r="A17" s="171"/>
      <c r="B17" s="172"/>
      <c r="C17" s="172"/>
      <c r="D17" s="189"/>
      <c r="E17" s="410"/>
      <c r="F17" s="166"/>
      <c r="H17" s="166"/>
      <c r="I17" s="176"/>
      <c r="J17" s="177" t="s">
        <v>187</v>
      </c>
      <c r="K17" s="192"/>
      <c r="L17" s="166"/>
      <c r="M17" s="185"/>
      <c r="N17" s="166"/>
      <c r="O17" s="167"/>
      <c r="P17" s="166"/>
      <c r="Q17" s="168"/>
      <c r="R17" s="169"/>
    </row>
    <row r="18" spans="1:18" s="157" customFormat="1" ht="9.6" customHeight="1">
      <c r="A18" s="171"/>
      <c r="B18" s="172"/>
      <c r="C18" s="172"/>
      <c r="D18" s="189"/>
      <c r="E18" s="410"/>
      <c r="F18" s="166"/>
      <c r="H18" s="179" t="s">
        <v>17</v>
      </c>
      <c r="I18" s="180"/>
      <c r="J18" s="181" t="s">
        <v>188</v>
      </c>
      <c r="K18" s="173"/>
      <c r="L18" s="166"/>
      <c r="M18" s="185"/>
      <c r="N18" s="166"/>
      <c r="O18" s="167"/>
      <c r="P18" s="166"/>
      <c r="Q18" s="168"/>
      <c r="R18" s="169"/>
    </row>
    <row r="19" spans="1:18" s="157" customFormat="1" ht="9.6" customHeight="1">
      <c r="A19" s="171">
        <v>4</v>
      </c>
      <c r="B19" s="161" t="str">
        <f>IF($D19="","",VLOOKUP($D19,'[2]Senior Veterans Dou Main'!$A$7:$V$39,20))</f>
        <v/>
      </c>
      <c r="C19" s="161" t="str">
        <f>IF($D19="","",VLOOKUP($D19,'[2]Senior Veterans Dou Main'!$A$7:$V$39,21))</f>
        <v/>
      </c>
      <c r="D19" s="162"/>
      <c r="E19" s="161" t="s">
        <v>112</v>
      </c>
      <c r="F19" s="161" t="str">
        <f>IF($D19="","",VLOOKUP($D19,'[2]Senior Veterans Dou Main'!$A$7:$V$39,3))</f>
        <v/>
      </c>
      <c r="G19" s="183"/>
      <c r="H19" s="161" t="str">
        <f>IF($D19="","",VLOOKUP($D19,'[2]Senior Veterans Dou Main'!$A$7:$V$39,4))</f>
        <v/>
      </c>
      <c r="I19" s="184"/>
      <c r="J19" s="166" t="s">
        <v>189</v>
      </c>
      <c r="K19" s="167"/>
      <c r="L19" s="186"/>
      <c r="M19" s="192"/>
      <c r="N19" s="166"/>
      <c r="O19" s="167"/>
      <c r="P19" s="166"/>
      <c r="Q19" s="168"/>
      <c r="R19" s="169"/>
    </row>
    <row r="20" spans="1:18" s="157" customFormat="1" ht="9.6" customHeight="1">
      <c r="A20" s="171"/>
      <c r="B20" s="172"/>
      <c r="C20" s="172"/>
      <c r="D20" s="172"/>
      <c r="E20" s="411" t="s">
        <v>113</v>
      </c>
      <c r="F20" s="161"/>
      <c r="G20" s="183"/>
      <c r="H20" s="161" t="str">
        <f>IF($D19="","",VLOOKUP($D19,'[2]Senior Veterans Dou Main'!$A$7:$V$39,9))</f>
        <v/>
      </c>
      <c r="I20" s="173"/>
      <c r="J20" s="166"/>
      <c r="K20" s="167"/>
      <c r="L20" s="187"/>
      <c r="M20" s="193"/>
      <c r="N20" s="166"/>
      <c r="O20" s="167"/>
      <c r="P20" s="166"/>
      <c r="Q20" s="168"/>
      <c r="R20" s="169"/>
    </row>
    <row r="21" spans="1:18" s="157" customFormat="1" ht="9.6" customHeight="1">
      <c r="A21" s="171"/>
      <c r="B21" s="172"/>
      <c r="C21" s="172"/>
      <c r="D21" s="172"/>
      <c r="E21" s="410"/>
      <c r="F21" s="166"/>
      <c r="H21" s="166"/>
      <c r="I21" s="190"/>
      <c r="J21" s="166"/>
      <c r="K21" s="167"/>
      <c r="L21" s="166"/>
      <c r="M21" s="176"/>
      <c r="N21" s="177" t="str">
        <f>UPPER(IF(OR(M22="a",M22="as"),L13,IF(OR(M22="b",M22="bs"),L29,)))</f>
        <v/>
      </c>
      <c r="O21" s="167"/>
      <c r="P21" s="166"/>
      <c r="Q21" s="168"/>
      <c r="R21" s="169"/>
    </row>
    <row r="22" spans="1:18" s="157" customFormat="1" ht="9.6" customHeight="1">
      <c r="A22" s="171"/>
      <c r="B22" s="172"/>
      <c r="C22" s="172"/>
      <c r="D22" s="172"/>
      <c r="E22" s="410"/>
      <c r="F22" s="166"/>
      <c r="H22" s="166"/>
      <c r="I22" s="190"/>
      <c r="J22" s="166"/>
      <c r="K22" s="167"/>
      <c r="L22" s="179" t="s">
        <v>17</v>
      </c>
      <c r="M22" s="180"/>
      <c r="N22" s="181" t="str">
        <f>UPPER(IF(OR(M22="a",M22="as"),L14,IF(OR(M22="b",M22="bs"),L30,)))</f>
        <v/>
      </c>
      <c r="O22" s="182"/>
      <c r="P22" s="166"/>
      <c r="Q22" s="168"/>
      <c r="R22" s="169"/>
    </row>
    <row r="23" spans="1:18" s="157" customFormat="1" ht="9.6" customHeight="1">
      <c r="A23" s="171">
        <v>5</v>
      </c>
      <c r="B23" s="161" t="str">
        <f>IF($D23="","",VLOOKUP($D23,'[2]Senior Veterans Dou Main'!$A$7:$V$39,20))</f>
        <v/>
      </c>
      <c r="C23" s="161" t="str">
        <f>IF($D23="","",VLOOKUP($D23,'[2]Senior Veterans Dou Main'!$A$7:$V$39,21))</f>
        <v/>
      </c>
      <c r="D23" s="162"/>
      <c r="E23" s="161" t="s">
        <v>114</v>
      </c>
      <c r="F23" s="161"/>
      <c r="G23" s="183"/>
      <c r="H23" s="161" t="str">
        <f>IF($D23="","",VLOOKUP($D23,'[2]Senior Veterans Dou Main'!$A$7:$V$39,4))</f>
        <v/>
      </c>
      <c r="I23" s="165"/>
      <c r="J23" s="166"/>
      <c r="K23" s="167"/>
      <c r="L23" s="166"/>
      <c r="M23" s="185"/>
      <c r="N23" s="166"/>
      <c r="O23" s="185"/>
      <c r="P23" s="166"/>
      <c r="Q23" s="168"/>
      <c r="R23" s="169"/>
    </row>
    <row r="24" spans="1:18" s="157" customFormat="1" ht="9.6" customHeight="1">
      <c r="A24" s="171"/>
      <c r="B24" s="172"/>
      <c r="C24" s="172"/>
      <c r="D24" s="172"/>
      <c r="E24" s="411" t="s">
        <v>115</v>
      </c>
      <c r="F24" s="163" t="str">
        <f>IF($D23="","",VLOOKUP($D23,'[2]Senior Veterans Dou Main'!$A$7:$V$39,8))</f>
        <v/>
      </c>
      <c r="G24" s="164"/>
      <c r="H24" s="163" t="str">
        <f>IF($D23="","",VLOOKUP($D23,'[2]Senior Veterans Dou Main'!$A$7:$V$39,9))</f>
        <v/>
      </c>
      <c r="I24" s="173"/>
      <c r="J24" s="174" t="str">
        <f>IF(I24="a",E23,IF(I24="b",E25,""))</f>
        <v/>
      </c>
      <c r="K24" s="167"/>
      <c r="L24" s="166"/>
      <c r="M24" s="185"/>
      <c r="N24" s="166"/>
      <c r="O24" s="185"/>
      <c r="P24" s="166"/>
      <c r="Q24" s="168"/>
      <c r="R24" s="169"/>
    </row>
    <row r="25" spans="1:18" s="157" customFormat="1" ht="9.6" customHeight="1">
      <c r="A25" s="171"/>
      <c r="B25" s="172"/>
      <c r="C25" s="172"/>
      <c r="D25" s="172"/>
      <c r="E25" s="166"/>
      <c r="F25" s="166"/>
      <c r="H25" s="166"/>
      <c r="I25" s="176"/>
      <c r="J25" s="177" t="str">
        <f>UPPER(IF(OR(I26="a",I26="as"),E23,IF(OR(I26="b",I26="bs"),E27,)))</f>
        <v>ALEXANDER JOEL</v>
      </c>
      <c r="K25" s="178"/>
      <c r="L25" s="166"/>
      <c r="M25" s="185"/>
      <c r="N25" s="166"/>
      <c r="O25" s="185"/>
      <c r="P25" s="166"/>
      <c r="Q25" s="168"/>
      <c r="R25" s="169"/>
    </row>
    <row r="26" spans="1:18" s="157" customFormat="1" ht="9.6" customHeight="1">
      <c r="A26" s="171"/>
      <c r="B26" s="172"/>
      <c r="C26" s="172"/>
      <c r="D26" s="172"/>
      <c r="E26" s="166"/>
      <c r="F26" s="166"/>
      <c r="H26" s="179" t="s">
        <v>17</v>
      </c>
      <c r="I26" s="180" t="s">
        <v>63</v>
      </c>
      <c r="J26" s="181" t="str">
        <f>UPPER(IF(OR(I26="a",I26="as"),E24,IF(OR(I26="b",I26="bs"),E28,)))</f>
        <v>MUKERJI CHELSEA</v>
      </c>
      <c r="K26" s="182"/>
      <c r="L26" s="166"/>
      <c r="M26" s="185"/>
      <c r="N26" s="166"/>
      <c r="O26" s="185"/>
      <c r="P26" s="166"/>
      <c r="Q26" s="168"/>
      <c r="R26" s="169"/>
    </row>
    <row r="27" spans="1:18" s="157" customFormat="1" ht="9.6" customHeight="1">
      <c r="A27" s="171">
        <v>6</v>
      </c>
      <c r="B27" s="161" t="str">
        <f>IF($D27="","",VLOOKUP($D27,'[2]Senior Veterans Dou Main'!$A$7:$V$39,20))</f>
        <v/>
      </c>
      <c r="C27" s="161" t="str">
        <f>IF($D27="","",VLOOKUP($D27,'[2]Senior Veterans Dou Main'!$A$7:$V$39,21))</f>
        <v/>
      </c>
      <c r="D27" s="162"/>
      <c r="E27" s="161" t="s">
        <v>109</v>
      </c>
      <c r="F27" s="161" t="str">
        <f>IF($D27="","",VLOOKUP($D27,'[2]Senior Veterans Dou Main'!$A$7:$V$39,3))</f>
        <v/>
      </c>
      <c r="G27" s="183"/>
      <c r="H27" s="161" t="str">
        <f>IF($D27="","",VLOOKUP($D27,'[2]Senior Veterans Dou Main'!$A$7:$V$39,4))</f>
        <v/>
      </c>
      <c r="I27" s="184"/>
      <c r="J27" s="166"/>
      <c r="K27" s="185"/>
      <c r="L27" s="186"/>
      <c r="M27" s="192"/>
      <c r="N27" s="166"/>
      <c r="O27" s="185"/>
      <c r="P27" s="166"/>
      <c r="Q27" s="168"/>
      <c r="R27" s="169"/>
    </row>
    <row r="28" spans="1:18" s="157" customFormat="1" ht="9.6" customHeight="1">
      <c r="A28" s="171"/>
      <c r="B28" s="172"/>
      <c r="C28" s="172"/>
      <c r="D28" s="172"/>
      <c r="E28" s="161" t="s">
        <v>109</v>
      </c>
      <c r="F28" s="161" t="str">
        <f>IF($D27="","",VLOOKUP($D27,'[2]Senior Veterans Dou Main'!$A$7:$V$39,8))</f>
        <v/>
      </c>
      <c r="G28" s="183"/>
      <c r="H28" s="161" t="str">
        <f>IF($D27="","",VLOOKUP($D27,'[2]Senior Veterans Dou Main'!$A$7:$V$39,9))</f>
        <v/>
      </c>
      <c r="I28" s="173"/>
      <c r="J28" s="166"/>
      <c r="K28" s="185"/>
      <c r="L28" s="187"/>
      <c r="M28" s="193"/>
      <c r="N28" s="166"/>
      <c r="O28" s="185"/>
      <c r="P28" s="166"/>
      <c r="Q28" s="168"/>
      <c r="R28" s="169"/>
    </row>
    <row r="29" spans="1:18" s="157" customFormat="1" ht="9.6" customHeight="1">
      <c r="A29" s="171"/>
      <c r="B29" s="172"/>
      <c r="C29" s="172"/>
      <c r="D29" s="189"/>
      <c r="E29" s="166"/>
      <c r="F29" s="166"/>
      <c r="H29" s="166"/>
      <c r="I29" s="190"/>
      <c r="J29" s="166"/>
      <c r="K29" s="176"/>
      <c r="L29" s="177" t="str">
        <f>UPPER(IF(OR(K30="a",K30="as"),J25,IF(OR(K30="b",K30="bs"),J33,)))</f>
        <v/>
      </c>
      <c r="M29" s="185"/>
      <c r="N29" s="166"/>
      <c r="O29" s="185"/>
      <c r="P29" s="166"/>
      <c r="Q29" s="168"/>
      <c r="R29" s="169"/>
    </row>
    <row r="30" spans="1:18" s="157" customFormat="1" ht="9.6" customHeight="1">
      <c r="A30" s="171"/>
      <c r="B30" s="172"/>
      <c r="C30" s="172"/>
      <c r="D30" s="189"/>
      <c r="E30" s="166"/>
      <c r="F30" s="166"/>
      <c r="H30" s="166"/>
      <c r="I30" s="190"/>
      <c r="J30" s="179" t="s">
        <v>17</v>
      </c>
      <c r="K30" s="180"/>
      <c r="L30" s="181" t="str">
        <f>UPPER(IF(OR(K30="a",K30="as"),J26,IF(OR(K30="b",K30="bs"),J34,)))</f>
        <v/>
      </c>
      <c r="M30" s="173"/>
      <c r="N30" s="166"/>
      <c r="O30" s="185"/>
      <c r="P30" s="166"/>
      <c r="Q30" s="168"/>
      <c r="R30" s="169"/>
    </row>
    <row r="31" spans="1:18" s="157" customFormat="1" ht="9.6" customHeight="1">
      <c r="A31" s="171">
        <v>7</v>
      </c>
      <c r="B31" s="161" t="str">
        <f>IF($D31="","",VLOOKUP($D31,'[2]Senior Veterans Dou Main'!$A$7:$V$39,20))</f>
        <v/>
      </c>
      <c r="C31" s="161" t="str">
        <f>IF($D31="","",VLOOKUP($D31,'[2]Senior Veterans Dou Main'!$A$7:$V$39,21))</f>
        <v/>
      </c>
      <c r="D31" s="162"/>
      <c r="E31" s="161" t="s">
        <v>109</v>
      </c>
      <c r="F31" s="161" t="str">
        <f>IF($D31="","",VLOOKUP($D31,'[2]Senior Veterans Dou Main'!$A$7:$V$39,3))</f>
        <v/>
      </c>
      <c r="G31" s="183"/>
      <c r="H31" s="161" t="str">
        <f>IF($D31="","",VLOOKUP($D31,'[2]Senior Veterans Dou Main'!$A$7:$V$39,4))</f>
        <v/>
      </c>
      <c r="I31" s="165"/>
      <c r="J31" s="166"/>
      <c r="K31" s="185"/>
      <c r="L31" s="166"/>
      <c r="M31" s="167"/>
      <c r="N31" s="186"/>
      <c r="O31" s="185"/>
      <c r="P31" s="166"/>
      <c r="Q31" s="168"/>
      <c r="R31" s="169"/>
    </row>
    <row r="32" spans="1:18" s="157" customFormat="1" ht="9.6" customHeight="1">
      <c r="A32" s="171"/>
      <c r="B32" s="172"/>
      <c r="C32" s="172"/>
      <c r="D32" s="172"/>
      <c r="E32" s="161" t="s">
        <v>109</v>
      </c>
      <c r="F32" s="161" t="str">
        <f>IF($D31="","",VLOOKUP($D31,'[2]Senior Veterans Dou Main'!$A$7:$V$39,8))</f>
        <v/>
      </c>
      <c r="G32" s="183"/>
      <c r="H32" s="161" t="str">
        <f>IF($D31="","",VLOOKUP($D31,'[2]Senior Veterans Dou Main'!$A$7:$V$39,9))</f>
        <v/>
      </c>
      <c r="I32" s="173"/>
      <c r="J32" s="174" t="str">
        <f>IF(I32="a",E31,IF(I32="b",E33,""))</f>
        <v/>
      </c>
      <c r="K32" s="185"/>
      <c r="L32" s="166"/>
      <c r="M32" s="167"/>
      <c r="N32" s="166"/>
      <c r="O32" s="185"/>
      <c r="P32" s="166"/>
      <c r="Q32" s="168"/>
      <c r="R32" s="169"/>
    </row>
    <row r="33" spans="1:18" s="157" customFormat="1" ht="9.6" customHeight="1">
      <c r="A33" s="171"/>
      <c r="B33" s="172"/>
      <c r="C33" s="172"/>
      <c r="D33" s="189"/>
      <c r="E33" s="166"/>
      <c r="F33" s="166"/>
      <c r="H33" s="166"/>
      <c r="I33" s="176"/>
      <c r="J33" s="177" t="str">
        <f>UPPER(IF(OR(I34="a",I34="as"),E31,IF(OR(I34="b",I34="bs"),E35,)))</f>
        <v>ROBINSON RONALD</v>
      </c>
      <c r="K33" s="192"/>
      <c r="L33" s="166"/>
      <c r="M33" s="167"/>
      <c r="N33" s="166"/>
      <c r="O33" s="185"/>
      <c r="P33" s="166"/>
      <c r="Q33" s="168"/>
      <c r="R33" s="169"/>
    </row>
    <row r="34" spans="1:18" s="157" customFormat="1" ht="9.6" customHeight="1">
      <c r="A34" s="171"/>
      <c r="B34" s="172"/>
      <c r="C34" s="172"/>
      <c r="D34" s="189"/>
      <c r="E34" s="166"/>
      <c r="F34" s="166"/>
      <c r="H34" s="179" t="s">
        <v>17</v>
      </c>
      <c r="I34" s="180" t="s">
        <v>105</v>
      </c>
      <c r="J34" s="181" t="str">
        <f>UPPER(IF(OR(I34="a",I34="as"),E32,IF(OR(I34="b",I34="bs"),E36,)))</f>
        <v>GARCIA BRIDGETTE</v>
      </c>
      <c r="K34" s="173"/>
      <c r="L34" s="166"/>
      <c r="M34" s="167"/>
      <c r="N34" s="166"/>
      <c r="O34" s="185"/>
      <c r="P34" s="166"/>
      <c r="Q34" s="168"/>
      <c r="R34" s="169"/>
    </row>
    <row r="35" spans="1:18" s="157" customFormat="1" ht="9.6" customHeight="1">
      <c r="A35" s="160">
        <v>8</v>
      </c>
      <c r="B35" s="161">
        <f>IF($D35="","",VLOOKUP($D35,'[2]Senior Veterans Dou Main'!$A$7:$V$39,20))</f>
        <v>0</v>
      </c>
      <c r="C35" s="161">
        <f>IF($D35="","",VLOOKUP($D35,'[2]Senior Veterans Dou Main'!$A$7:$V$39,21))</f>
        <v>0</v>
      </c>
      <c r="D35" s="162">
        <v>8</v>
      </c>
      <c r="E35" s="163" t="s">
        <v>116</v>
      </c>
      <c r="F35" s="163"/>
      <c r="G35" s="164"/>
      <c r="H35" s="163">
        <f>IF($D35="","",VLOOKUP($D35,'[2]Senior Veterans Dou Main'!$A$7:$V$39,4))</f>
        <v>0</v>
      </c>
      <c r="I35" s="184"/>
      <c r="J35" s="166"/>
      <c r="K35" s="167"/>
      <c r="L35" s="186"/>
      <c r="M35" s="178"/>
      <c r="N35" s="166"/>
      <c r="O35" s="185"/>
      <c r="P35" s="166"/>
      <c r="Q35" s="168"/>
      <c r="R35" s="169"/>
    </row>
    <row r="36" spans="1:18" s="157" customFormat="1" ht="9.6" customHeight="1">
      <c r="A36" s="171"/>
      <c r="B36" s="172"/>
      <c r="C36" s="172"/>
      <c r="D36" s="172"/>
      <c r="E36" s="163" t="s">
        <v>117</v>
      </c>
      <c r="F36" s="163"/>
      <c r="G36" s="164"/>
      <c r="H36" s="163">
        <f>IF($D35="","",VLOOKUP($D35,'[2]Senior Veterans Dou Main'!$A$7:$V$39,9))</f>
        <v>0</v>
      </c>
      <c r="I36" s="173"/>
      <c r="J36" s="166"/>
      <c r="K36" s="167"/>
      <c r="L36" s="187"/>
      <c r="M36" s="188"/>
      <c r="N36" s="166"/>
      <c r="O36" s="185"/>
      <c r="P36" s="166"/>
      <c r="Q36" s="168"/>
      <c r="R36" s="169"/>
    </row>
    <row r="37" spans="1:18" s="157" customFormat="1" ht="9.6" customHeight="1">
      <c r="A37" s="171"/>
      <c r="B37" s="172"/>
      <c r="C37" s="172"/>
      <c r="D37" s="189"/>
      <c r="E37" s="166"/>
      <c r="F37" s="166"/>
      <c r="H37" s="166"/>
      <c r="I37" s="190"/>
      <c r="J37" s="166"/>
      <c r="K37" s="167"/>
      <c r="L37" s="166"/>
      <c r="M37" s="167"/>
      <c r="N37" s="167"/>
      <c r="O37" s="176"/>
      <c r="P37" s="177" t="str">
        <f>UPPER(IF(OR(O38="a",O38="as"),N21,IF(OR(O38="b",O38="bs"),N53,)))</f>
        <v/>
      </c>
      <c r="Q37" s="194"/>
      <c r="R37" s="169"/>
    </row>
    <row r="38" spans="1:18" s="157" customFormat="1" ht="9.6" customHeight="1">
      <c r="A38" s="171"/>
      <c r="B38" s="172"/>
      <c r="C38" s="172"/>
      <c r="D38" s="189"/>
      <c r="E38" s="166"/>
      <c r="F38" s="166"/>
      <c r="H38" s="166"/>
      <c r="I38" s="190"/>
      <c r="J38" s="166"/>
      <c r="K38" s="167"/>
      <c r="L38" s="166"/>
      <c r="M38" s="167"/>
      <c r="N38" s="179" t="s">
        <v>17</v>
      </c>
      <c r="O38" s="180"/>
      <c r="P38" s="181" t="str">
        <f>UPPER(IF(OR(O38="a",O38="as"),N22,IF(OR(O38="b",O38="bs"),N54,)))</f>
        <v/>
      </c>
      <c r="Q38" s="195"/>
      <c r="R38" s="169"/>
    </row>
    <row r="39" spans="1:18" s="157" customFormat="1" ht="9.6" customHeight="1">
      <c r="A39" s="160">
        <v>9</v>
      </c>
      <c r="B39" s="161">
        <f>IF($D39="","",VLOOKUP($D39,'[2]Senior Veterans Dou Main'!$A$7:$V$39,20))</f>
        <v>0</v>
      </c>
      <c r="C39" s="161">
        <f>IF($D39="","",VLOOKUP($D39,'[2]Senior Veterans Dou Main'!$A$7:$V$39,21))</f>
        <v>0</v>
      </c>
      <c r="D39" s="162">
        <v>4</v>
      </c>
      <c r="E39" s="163" t="s">
        <v>118</v>
      </c>
      <c r="F39" s="163">
        <f>IF($D39="","",VLOOKUP($D39,'[2]Senior Veterans Dou Main'!$A$7:$V$39,3))</f>
        <v>0</v>
      </c>
      <c r="G39" s="164"/>
      <c r="H39" s="163">
        <f>IF($D39="","",VLOOKUP($D39,'[2]Senior Veterans Dou Main'!$A$7:$V$39,4))</f>
        <v>0</v>
      </c>
      <c r="I39" s="165"/>
      <c r="J39" s="166"/>
      <c r="K39" s="167"/>
      <c r="L39" s="166"/>
      <c r="M39" s="167"/>
      <c r="N39" s="166"/>
      <c r="O39" s="185"/>
      <c r="P39" s="186"/>
      <c r="Q39" s="168"/>
      <c r="R39" s="169"/>
    </row>
    <row r="40" spans="1:18" s="157" customFormat="1" ht="9.6" customHeight="1">
      <c r="A40" s="171"/>
      <c r="B40" s="172"/>
      <c r="C40" s="172"/>
      <c r="D40" s="172"/>
      <c r="E40" s="163" t="s">
        <v>119</v>
      </c>
      <c r="F40" s="163">
        <f>IF($D39="","",VLOOKUP($D39,'[2]Senior Veterans Dou Main'!$A$7:$V$39,8))</f>
        <v>0</v>
      </c>
      <c r="G40" s="164"/>
      <c r="H40" s="163">
        <f>IF($D39="","",VLOOKUP($D39,'[2]Senior Veterans Dou Main'!$A$7:$V$39,9))</f>
        <v>0</v>
      </c>
      <c r="I40" s="173"/>
      <c r="J40" s="174" t="str">
        <f>IF(I40="a",E39,IF(I40="b",E41,""))</f>
        <v/>
      </c>
      <c r="K40" s="167"/>
      <c r="L40" s="166"/>
      <c r="M40" s="167"/>
      <c r="N40" s="166"/>
      <c r="O40" s="185"/>
      <c r="P40" s="187"/>
      <c r="Q40" s="196"/>
      <c r="R40" s="169"/>
    </row>
    <row r="41" spans="1:18" s="157" customFormat="1" ht="9.6" customHeight="1">
      <c r="A41" s="171"/>
      <c r="B41" s="172"/>
      <c r="C41" s="172"/>
      <c r="D41" s="189"/>
      <c r="E41" s="166"/>
      <c r="F41" s="166"/>
      <c r="H41" s="166"/>
      <c r="I41" s="176"/>
      <c r="J41" s="177" t="str">
        <f>UPPER(IF(OR(I42="a",I42="as"),E39,IF(OR(I42="b",I42="bs"),E43,)))</f>
        <v>AUGUSTE COLLIN</v>
      </c>
      <c r="K41" s="178"/>
      <c r="L41" s="166"/>
      <c r="M41" s="167"/>
      <c r="N41" s="166"/>
      <c r="O41" s="185"/>
      <c r="P41" s="166"/>
      <c r="Q41" s="168"/>
      <c r="R41" s="169"/>
    </row>
    <row r="42" spans="1:18" s="157" customFormat="1" ht="9.6" customHeight="1">
      <c r="A42" s="171"/>
      <c r="B42" s="172"/>
      <c r="C42" s="172"/>
      <c r="D42" s="189"/>
      <c r="E42" s="166"/>
      <c r="F42" s="166"/>
      <c r="H42" s="179" t="s">
        <v>17</v>
      </c>
      <c r="I42" s="180" t="s">
        <v>58</v>
      </c>
      <c r="J42" s="181" t="str">
        <f>UPPER(IF(OR(I42="a",I42="as"),E40,IF(OR(I42="b",I42="bs"),E44,)))</f>
        <v>KING ANYA</v>
      </c>
      <c r="K42" s="182"/>
      <c r="L42" s="166"/>
      <c r="M42" s="167"/>
      <c r="N42" s="166"/>
      <c r="O42" s="185"/>
      <c r="P42" s="166"/>
      <c r="Q42" s="168"/>
      <c r="R42" s="169"/>
    </row>
    <row r="43" spans="1:18" s="157" customFormat="1" ht="9.6" customHeight="1">
      <c r="A43" s="171">
        <v>10</v>
      </c>
      <c r="B43" s="161" t="str">
        <f>IF($D43="","",VLOOKUP($D43,'[2]Senior Veterans Dou Main'!$A$7:$V$39,20))</f>
        <v/>
      </c>
      <c r="C43" s="161" t="str">
        <f>IF($D43="","",VLOOKUP($D43,'[2]Senior Veterans Dou Main'!$A$7:$V$39,21))</f>
        <v/>
      </c>
      <c r="D43" s="162"/>
      <c r="E43" s="161" t="s">
        <v>109</v>
      </c>
      <c r="F43" s="161" t="str">
        <f>IF($D43="","",VLOOKUP($D43,'[2]Senior Veterans Dou Main'!$A$7:$V$39,3))</f>
        <v/>
      </c>
      <c r="G43" s="183"/>
      <c r="H43" s="161" t="str">
        <f>IF($D43="","",VLOOKUP($D43,'[2]Senior Veterans Dou Main'!$A$7:$V$39,4))</f>
        <v/>
      </c>
      <c r="I43" s="184"/>
      <c r="J43" s="166"/>
      <c r="K43" s="185"/>
      <c r="L43" s="186"/>
      <c r="M43" s="178"/>
      <c r="N43" s="166"/>
      <c r="O43" s="185"/>
      <c r="P43" s="166"/>
      <c r="Q43" s="168"/>
      <c r="R43" s="169"/>
    </row>
    <row r="44" spans="1:18" s="157" customFormat="1" ht="9.6" customHeight="1">
      <c r="A44" s="171"/>
      <c r="B44" s="172"/>
      <c r="C44" s="172"/>
      <c r="D44" s="172"/>
      <c r="E44" s="161" t="s">
        <v>109</v>
      </c>
      <c r="F44" s="161" t="str">
        <f>IF($D43="","",VLOOKUP($D43,'[2]Senior Veterans Dou Main'!$A$7:$V$39,8))</f>
        <v/>
      </c>
      <c r="G44" s="183"/>
      <c r="H44" s="161" t="str">
        <f>IF($D43="","",VLOOKUP($D43,'[2]Senior Veterans Dou Main'!$A$7:$V$39,9))</f>
        <v/>
      </c>
      <c r="I44" s="173"/>
      <c r="J44" s="166"/>
      <c r="K44" s="185"/>
      <c r="L44" s="187"/>
      <c r="M44" s="188"/>
      <c r="N44" s="166"/>
      <c r="O44" s="185"/>
      <c r="P44" s="166"/>
      <c r="Q44" s="168"/>
      <c r="R44" s="169"/>
    </row>
    <row r="45" spans="1:18" s="157" customFormat="1" ht="9.6" customHeight="1">
      <c r="A45" s="171"/>
      <c r="B45" s="172"/>
      <c r="C45" s="172"/>
      <c r="D45" s="189"/>
      <c r="E45" s="166"/>
      <c r="F45" s="166"/>
      <c r="H45" s="166"/>
      <c r="I45" s="190"/>
      <c r="J45" s="166"/>
      <c r="K45" s="176"/>
      <c r="L45" s="177" t="str">
        <f>UPPER(IF(OR(K46="a",K46="as"),J41,IF(OR(K46="b",K46="bs"),J49,)))</f>
        <v/>
      </c>
      <c r="M45" s="167"/>
      <c r="N45" s="166"/>
      <c r="O45" s="185"/>
      <c r="P45" s="166"/>
      <c r="Q45" s="168"/>
      <c r="R45" s="169"/>
    </row>
    <row r="46" spans="1:18" s="157" customFormat="1" ht="9.6" customHeight="1">
      <c r="A46" s="171"/>
      <c r="B46" s="172"/>
      <c r="C46" s="172"/>
      <c r="D46" s="189"/>
      <c r="E46" s="166"/>
      <c r="F46" s="166"/>
      <c r="H46" s="166"/>
      <c r="I46" s="190"/>
      <c r="J46" s="179" t="s">
        <v>17</v>
      </c>
      <c r="K46" s="180"/>
      <c r="L46" s="181" t="str">
        <f>UPPER(IF(OR(K46="a",K46="as"),J42,IF(OR(K46="b",K46="bs"),J50,)))</f>
        <v/>
      </c>
      <c r="M46" s="182"/>
      <c r="N46" s="166"/>
      <c r="O46" s="185"/>
      <c r="P46" s="166"/>
      <c r="Q46" s="168"/>
      <c r="R46" s="169"/>
    </row>
    <row r="47" spans="1:18" s="157" customFormat="1" ht="9.6" customHeight="1">
      <c r="A47" s="171">
        <v>11</v>
      </c>
      <c r="B47" s="161" t="str">
        <f>IF($D47="","",VLOOKUP($D47,'[2]Senior Veterans Dou Main'!$A$7:$V$39,20))</f>
        <v/>
      </c>
      <c r="C47" s="161" t="str">
        <f>IF($D47="","",VLOOKUP($D47,'[2]Senior Veterans Dou Main'!$A$7:$V$39,21))</f>
        <v/>
      </c>
      <c r="D47" s="162"/>
      <c r="E47" s="161" t="s">
        <v>120</v>
      </c>
      <c r="F47" s="161"/>
      <c r="G47" s="183"/>
      <c r="H47" s="161" t="str">
        <f>IF($D47="","",VLOOKUP($D47,'[2]Senior Veterans Dou Main'!$A$7:$V$39,4))</f>
        <v/>
      </c>
      <c r="I47" s="165"/>
      <c r="J47" s="166"/>
      <c r="K47" s="185"/>
      <c r="L47" s="166"/>
      <c r="M47" s="185"/>
      <c r="N47" s="186"/>
      <c r="O47" s="185"/>
      <c r="P47" s="166"/>
      <c r="Q47" s="168"/>
      <c r="R47" s="169"/>
    </row>
    <row r="48" spans="1:18" s="157" customFormat="1" ht="9.6" customHeight="1">
      <c r="A48" s="171"/>
      <c r="B48" s="172"/>
      <c r="C48" s="172"/>
      <c r="D48" s="172"/>
      <c r="E48" s="411" t="s">
        <v>121</v>
      </c>
      <c r="F48" s="161" t="str">
        <f>IF($D47="","",VLOOKUP($D47,'[2]Senior Veterans Dou Main'!$A$7:$V$39,8))</f>
        <v/>
      </c>
      <c r="G48" s="183"/>
      <c r="H48" s="161" t="str">
        <f>IF($D47="","",VLOOKUP($D47,'[2]Senior Veterans Dou Main'!$A$7:$V$39,9))</f>
        <v/>
      </c>
      <c r="I48" s="173"/>
      <c r="J48" s="174" t="str">
        <f>IF(I48="a",E47,IF(I48="b",E49,""))</f>
        <v/>
      </c>
      <c r="K48" s="185"/>
      <c r="L48" s="166"/>
      <c r="M48" s="185"/>
      <c r="N48" s="166"/>
      <c r="O48" s="185"/>
      <c r="P48" s="166"/>
      <c r="Q48" s="168"/>
      <c r="R48" s="169"/>
    </row>
    <row r="49" spans="1:18" s="157" customFormat="1" ht="9.6" customHeight="1">
      <c r="A49" s="171"/>
      <c r="B49" s="172"/>
      <c r="C49" s="172"/>
      <c r="D49" s="172"/>
      <c r="E49" s="166"/>
      <c r="F49" s="166"/>
      <c r="H49" s="166"/>
      <c r="I49" s="176"/>
      <c r="J49" s="177" t="s">
        <v>81</v>
      </c>
      <c r="K49" s="192"/>
      <c r="L49" s="166"/>
      <c r="M49" s="185"/>
      <c r="N49" s="166"/>
      <c r="O49" s="185"/>
      <c r="P49" s="166"/>
      <c r="Q49" s="168"/>
      <c r="R49" s="169"/>
    </row>
    <row r="50" spans="1:18" s="157" customFormat="1" ht="9.6" customHeight="1">
      <c r="A50" s="171"/>
      <c r="B50" s="172"/>
      <c r="C50" s="172"/>
      <c r="D50" s="172"/>
      <c r="E50" s="166"/>
      <c r="F50" s="166"/>
      <c r="G50" s="412"/>
      <c r="H50" s="179" t="s">
        <v>17</v>
      </c>
      <c r="I50" s="180"/>
      <c r="J50" s="181" t="s">
        <v>97</v>
      </c>
      <c r="K50" s="173"/>
      <c r="L50" s="166"/>
      <c r="M50" s="185"/>
      <c r="N50" s="166"/>
      <c r="O50" s="185"/>
      <c r="P50" s="166"/>
      <c r="Q50" s="168"/>
      <c r="R50" s="169"/>
    </row>
    <row r="51" spans="1:18" s="157" customFormat="1" ht="9.6" customHeight="1">
      <c r="A51" s="171">
        <v>12</v>
      </c>
      <c r="B51" s="161" t="str">
        <f>IF($D51="","",VLOOKUP($D51,'[2]Senior Veterans Dou Main'!$A$7:$V$39,20))</f>
        <v/>
      </c>
      <c r="C51" s="161" t="str">
        <f>IF($D51="","",VLOOKUP($D51,'[2]Senior Veterans Dou Main'!$A$7:$V$39,21))</f>
        <v/>
      </c>
      <c r="D51" s="162"/>
      <c r="E51" s="161" t="s">
        <v>122</v>
      </c>
      <c r="F51" s="161" t="str">
        <f>IF($D51="","",VLOOKUP($D51,'[2]Senior Veterans Dou Main'!$A$7:$V$39,3))</f>
        <v/>
      </c>
      <c r="G51" s="183"/>
      <c r="H51" s="161" t="str">
        <f>IF($D51="","",VLOOKUP($D51,'[2]Senior Veterans Dou Main'!$A$7:$V$39,4))</f>
        <v/>
      </c>
      <c r="I51" s="184"/>
      <c r="J51" s="166" t="s">
        <v>190</v>
      </c>
      <c r="K51" s="167"/>
      <c r="L51" s="186"/>
      <c r="M51" s="192"/>
      <c r="N51" s="166"/>
      <c r="O51" s="185"/>
      <c r="P51" s="166"/>
      <c r="Q51" s="168"/>
      <c r="R51" s="169"/>
    </row>
    <row r="52" spans="1:18" s="157" customFormat="1" ht="9.6" customHeight="1">
      <c r="A52" s="171"/>
      <c r="B52" s="172"/>
      <c r="C52" s="172"/>
      <c r="D52" s="172"/>
      <c r="E52" s="411" t="s">
        <v>123</v>
      </c>
      <c r="F52" s="163" t="str">
        <f>IF($D51="","",VLOOKUP($D51,'[2]Senior Veterans Dou Main'!$A$7:$V$39,8))</f>
        <v/>
      </c>
      <c r="G52" s="164"/>
      <c r="H52" s="163" t="str">
        <f>IF($D51="","",VLOOKUP($D51,'[2]Senior Veterans Dou Main'!$A$7:$V$39,9))</f>
        <v/>
      </c>
      <c r="I52" s="173"/>
      <c r="J52" s="166"/>
      <c r="K52" s="167"/>
      <c r="L52" s="187"/>
      <c r="M52" s="193"/>
      <c r="N52" s="166"/>
      <c r="O52" s="185"/>
      <c r="P52" s="166"/>
      <c r="Q52" s="168"/>
      <c r="R52" s="169"/>
    </row>
    <row r="53" spans="1:18" s="157" customFormat="1" ht="9.6" customHeight="1">
      <c r="A53" s="171"/>
      <c r="B53" s="172"/>
      <c r="C53" s="172"/>
      <c r="D53" s="172"/>
      <c r="E53" s="166"/>
      <c r="F53" s="166"/>
      <c r="H53" s="166"/>
      <c r="I53" s="190"/>
      <c r="J53" s="166"/>
      <c r="K53" s="167"/>
      <c r="L53" s="166"/>
      <c r="M53" s="176"/>
      <c r="N53" s="177" t="str">
        <f>UPPER(IF(OR(M54="a",M54="as"),L45,IF(OR(M54="b",M54="bs"),L61,)))</f>
        <v/>
      </c>
      <c r="O53" s="185"/>
      <c r="P53" s="166"/>
      <c r="Q53" s="168"/>
      <c r="R53" s="169"/>
    </row>
    <row r="54" spans="1:18" s="157" customFormat="1" ht="9.6" customHeight="1">
      <c r="A54" s="171"/>
      <c r="B54" s="172"/>
      <c r="C54" s="172"/>
      <c r="D54" s="172"/>
      <c r="E54" s="166"/>
      <c r="F54" s="166"/>
      <c r="H54" s="166"/>
      <c r="I54" s="190"/>
      <c r="J54" s="166"/>
      <c r="K54" s="167"/>
      <c r="L54" s="179" t="s">
        <v>17</v>
      </c>
      <c r="M54" s="180"/>
      <c r="N54" s="181" t="str">
        <f>UPPER(IF(OR(M54="a",M54="as"),L46,IF(OR(M54="b",M54="bs"),L62,)))</f>
        <v/>
      </c>
      <c r="O54" s="173"/>
      <c r="P54" s="166"/>
      <c r="Q54" s="168"/>
      <c r="R54" s="169"/>
    </row>
    <row r="55" spans="1:18" s="157" customFormat="1" ht="9.6" customHeight="1">
      <c r="A55" s="171">
        <v>13</v>
      </c>
      <c r="B55" s="161" t="str">
        <f>IF($D55="","",VLOOKUP($D55,'[2]Senior Veterans Dou Main'!$A$7:$V$39,20))</f>
        <v/>
      </c>
      <c r="C55" s="161" t="str">
        <f>IF($D55="","",VLOOKUP($D55,'[2]Senior Veterans Dou Main'!$A$7:$V$39,21))</f>
        <v/>
      </c>
      <c r="D55" s="162"/>
      <c r="E55" s="161" t="s">
        <v>124</v>
      </c>
      <c r="F55" s="161" t="str">
        <f>IF($D55="","",VLOOKUP($D55,'[2]Senior Veterans Dou Main'!$A$7:$V$39,3))</f>
        <v/>
      </c>
      <c r="G55" s="183"/>
      <c r="H55" s="161" t="str">
        <f>IF($D55="","",VLOOKUP($D55,'[2]Senior Veterans Dou Main'!$A$7:$V$39,4))</f>
        <v/>
      </c>
      <c r="I55" s="165"/>
      <c r="J55" s="166"/>
      <c r="K55" s="167"/>
      <c r="L55" s="166"/>
      <c r="M55" s="185"/>
      <c r="N55" s="166"/>
      <c r="O55" s="167"/>
      <c r="P55" s="166"/>
      <c r="Q55" s="168"/>
      <c r="R55" s="169"/>
    </row>
    <row r="56" spans="1:18" s="157" customFormat="1" ht="9.6" customHeight="1">
      <c r="A56" s="171"/>
      <c r="B56" s="172"/>
      <c r="C56" s="172"/>
      <c r="D56" s="172"/>
      <c r="E56" s="411" t="s">
        <v>125</v>
      </c>
      <c r="F56" s="161"/>
      <c r="G56" s="183"/>
      <c r="H56" s="161" t="str">
        <f>IF($D55="","",VLOOKUP($D55,'[2]Senior Veterans Dou Main'!$A$7:$V$39,9))</f>
        <v/>
      </c>
      <c r="I56" s="173"/>
      <c r="J56" s="174" t="str">
        <f>IF(I56="a",E55,IF(I56="b",E57,""))</f>
        <v/>
      </c>
      <c r="K56" s="167"/>
      <c r="L56" s="166"/>
      <c r="M56" s="185"/>
      <c r="N56" s="166"/>
      <c r="O56" s="167"/>
      <c r="P56" s="166"/>
      <c r="Q56" s="168"/>
      <c r="R56" s="169"/>
    </row>
    <row r="57" spans="1:18" s="157" customFormat="1" ht="9.6" customHeight="1">
      <c r="A57" s="171"/>
      <c r="B57" s="172"/>
      <c r="C57" s="172"/>
      <c r="D57" s="189"/>
      <c r="E57" s="166"/>
      <c r="F57" s="166"/>
      <c r="H57" s="166"/>
      <c r="I57" s="176"/>
      <c r="J57" s="177" t="str">
        <f>UPPER(IF(OR(I58="a",I58="as"),E55,IF(OR(I58="b",I58="bs"),E59,)))</f>
        <v/>
      </c>
      <c r="K57" s="178"/>
      <c r="L57" s="166"/>
      <c r="M57" s="185"/>
      <c r="N57" s="166"/>
      <c r="O57" s="167"/>
      <c r="P57" s="166"/>
      <c r="Q57" s="168"/>
      <c r="R57" s="169"/>
    </row>
    <row r="58" spans="1:18" s="157" customFormat="1" ht="9.6" customHeight="1">
      <c r="A58" s="171"/>
      <c r="B58" s="172"/>
      <c r="C58" s="172"/>
      <c r="D58" s="189"/>
      <c r="E58" s="166"/>
      <c r="F58" s="166"/>
      <c r="H58" s="179" t="s">
        <v>17</v>
      </c>
      <c r="I58" s="180"/>
      <c r="J58" s="181" t="str">
        <f>UPPER(IF(OR(I58="a",I58="as"),E56,IF(OR(I58="b",I58="bs"),E60,)))</f>
        <v/>
      </c>
      <c r="K58" s="182"/>
      <c r="L58" s="166"/>
      <c r="M58" s="185"/>
      <c r="N58" s="166"/>
      <c r="O58" s="167"/>
      <c r="P58" s="166"/>
      <c r="Q58" s="168"/>
      <c r="R58" s="169"/>
    </row>
    <row r="59" spans="1:18" s="157" customFormat="1" ht="9.6" customHeight="1">
      <c r="A59" s="171">
        <v>14</v>
      </c>
      <c r="B59" s="161" t="str">
        <f>IF($D59="","",VLOOKUP($D59,'[2]Senior Veterans Dou Main'!$A$7:$V$39,20))</f>
        <v/>
      </c>
      <c r="C59" s="161" t="str">
        <f>IF($D59="","",VLOOKUP($D59,'[2]Senior Veterans Dou Main'!$A$7:$V$39,21))</f>
        <v/>
      </c>
      <c r="D59" s="162"/>
      <c r="E59" s="161" t="s">
        <v>126</v>
      </c>
      <c r="F59" s="161"/>
      <c r="G59" s="183"/>
      <c r="H59" s="161" t="str">
        <f>IF($D59="","",VLOOKUP($D59,'[2]Senior Veterans Dou Main'!$A$7:$V$39,4))</f>
        <v/>
      </c>
      <c r="I59" s="184"/>
      <c r="J59" s="166"/>
      <c r="K59" s="185"/>
      <c r="L59" s="186"/>
      <c r="M59" s="192"/>
      <c r="N59" s="166"/>
      <c r="O59" s="167"/>
      <c r="P59" s="166"/>
      <c r="Q59" s="168"/>
      <c r="R59" s="169"/>
    </row>
    <row r="60" spans="1:18" s="157" customFormat="1" ht="9.6" customHeight="1">
      <c r="A60" s="171"/>
      <c r="B60" s="172"/>
      <c r="C60" s="172"/>
      <c r="D60" s="172"/>
      <c r="E60" s="411" t="s">
        <v>127</v>
      </c>
      <c r="F60" s="161"/>
      <c r="G60" s="183"/>
      <c r="H60" s="161" t="str">
        <f>IF($D59="","",VLOOKUP($D59,'[2]Senior Veterans Dou Main'!$A$7:$V$39,9))</f>
        <v/>
      </c>
      <c r="I60" s="173"/>
      <c r="J60" s="166"/>
      <c r="K60" s="185"/>
      <c r="L60" s="187"/>
      <c r="M60" s="193"/>
      <c r="N60" s="166"/>
      <c r="O60" s="167"/>
      <c r="P60" s="166"/>
      <c r="Q60" s="168"/>
      <c r="R60" s="169"/>
    </row>
    <row r="61" spans="1:18" s="157" customFormat="1" ht="9.6" customHeight="1">
      <c r="A61" s="171"/>
      <c r="B61" s="172"/>
      <c r="C61" s="172"/>
      <c r="D61" s="189"/>
      <c r="E61" s="166"/>
      <c r="F61" s="166"/>
      <c r="H61" s="166"/>
      <c r="I61" s="190"/>
      <c r="J61" s="166"/>
      <c r="K61" s="176"/>
      <c r="L61" s="177" t="str">
        <f>UPPER(IF(OR(K62="a",K62="as"),J57,IF(OR(K62="b",K62="bs"),J65,)))</f>
        <v/>
      </c>
      <c r="M61" s="185"/>
      <c r="N61" s="166"/>
      <c r="O61" s="167"/>
      <c r="P61" s="166"/>
      <c r="Q61" s="168"/>
      <c r="R61" s="169"/>
    </row>
    <row r="62" spans="1:18" s="157" customFormat="1" ht="9.6" customHeight="1">
      <c r="A62" s="171"/>
      <c r="B62" s="172"/>
      <c r="C62" s="172"/>
      <c r="D62" s="189"/>
      <c r="E62" s="166"/>
      <c r="F62" s="166"/>
      <c r="H62" s="166"/>
      <c r="I62" s="190"/>
      <c r="J62" s="179" t="s">
        <v>17</v>
      </c>
      <c r="K62" s="180"/>
      <c r="L62" s="181" t="str">
        <f>UPPER(IF(OR(K62="a",K62="as"),J58,IF(OR(K62="b",K62="bs"),J66,)))</f>
        <v/>
      </c>
      <c r="M62" s="173"/>
      <c r="N62" s="166"/>
      <c r="O62" s="167"/>
      <c r="P62" s="166"/>
      <c r="Q62" s="168"/>
      <c r="R62" s="169"/>
    </row>
    <row r="63" spans="1:18" s="157" customFormat="1" ht="9.6" customHeight="1">
      <c r="A63" s="171">
        <v>15</v>
      </c>
      <c r="B63" s="161" t="str">
        <f>IF($D63="","",VLOOKUP($D63,'[2]Senior Veterans Dou Main'!$A$7:$V$39,20))</f>
        <v/>
      </c>
      <c r="C63" s="161" t="str">
        <f>IF($D63="","",VLOOKUP($D63,'[2]Senior Veterans Dou Main'!$A$7:$V$39,21))</f>
        <v/>
      </c>
      <c r="D63" s="162"/>
      <c r="E63" s="161" t="s">
        <v>109</v>
      </c>
      <c r="F63" s="161" t="str">
        <f>IF($D63="","",VLOOKUP($D63,'[2]Senior Veterans Dou Main'!$A$7:$V$39,3))</f>
        <v/>
      </c>
      <c r="G63" s="183"/>
      <c r="H63" s="161" t="str">
        <f>IF($D63="","",VLOOKUP($D63,'[2]Senior Veterans Dou Main'!$A$7:$V$39,4))</f>
        <v/>
      </c>
      <c r="I63" s="165"/>
      <c r="J63" s="166"/>
      <c r="K63" s="185"/>
      <c r="L63" s="166"/>
      <c r="M63" s="167"/>
      <c r="N63" s="284" t="s">
        <v>15</v>
      </c>
      <c r="O63" s="285"/>
      <c r="P63" s="284" t="s">
        <v>43</v>
      </c>
      <c r="Q63" s="285"/>
      <c r="R63" s="169"/>
    </row>
    <row r="64" spans="1:18" s="157" customFormat="1" ht="9.6" customHeight="1">
      <c r="A64" s="171"/>
      <c r="B64" s="172"/>
      <c r="C64" s="172"/>
      <c r="D64" s="172"/>
      <c r="E64" s="161" t="s">
        <v>109</v>
      </c>
      <c r="F64" s="161"/>
      <c r="G64" s="183"/>
      <c r="H64" s="161" t="str">
        <f>IF($D63="","",VLOOKUP($D63,'[2]Senior Veterans Dou Main'!$A$7:$V$39,9))</f>
        <v/>
      </c>
      <c r="I64" s="173"/>
      <c r="J64" s="174" t="str">
        <f>IF(I64="a",E63,IF(I64="b",E65,""))</f>
        <v/>
      </c>
      <c r="K64" s="185"/>
      <c r="L64" s="166"/>
      <c r="M64" s="167"/>
      <c r="N64" s="286" t="str">
        <f>UPPER(IF(OR(O38="a",O38="as"),N21,IF(OR(O38="b",O38="bs"),N53,)))</f>
        <v/>
      </c>
      <c r="O64" s="287"/>
      <c r="P64" s="288"/>
      <c r="Q64" s="285"/>
      <c r="R64" s="169"/>
    </row>
    <row r="65" spans="1:18" s="157" customFormat="1" ht="9.6" customHeight="1">
      <c r="A65" s="171"/>
      <c r="B65" s="172"/>
      <c r="C65" s="172"/>
      <c r="D65" s="172"/>
      <c r="E65" s="174"/>
      <c r="F65" s="174"/>
      <c r="G65" s="197"/>
      <c r="H65" s="174"/>
      <c r="I65" s="176"/>
      <c r="J65" s="177" t="str">
        <f>UPPER(IF(OR(I66="a",I66="as"),E63,IF(OR(I66="b",I66="bs"),E67,)))</f>
        <v>MAHASE DEXTER</v>
      </c>
      <c r="K65" s="192"/>
      <c r="L65" s="166"/>
      <c r="M65" s="167"/>
      <c r="N65" s="289" t="str">
        <f>UPPER(IF(OR(O38="a",O38="as"),N22,IF(OR(O38="b",O38="bs"),N54,)))</f>
        <v/>
      </c>
      <c r="O65" s="290"/>
      <c r="P65" s="288"/>
      <c r="Q65" s="285"/>
      <c r="R65" s="169"/>
    </row>
    <row r="66" spans="1:18" s="157" customFormat="1" ht="9.6" customHeight="1">
      <c r="A66" s="171"/>
      <c r="B66" s="172"/>
      <c r="C66" s="172"/>
      <c r="D66" s="172"/>
      <c r="E66" s="166"/>
      <c r="F66" s="166"/>
      <c r="H66" s="179" t="s">
        <v>17</v>
      </c>
      <c r="I66" s="180" t="s">
        <v>52</v>
      </c>
      <c r="J66" s="181" t="str">
        <f>UPPER(IF(OR(I66="a",I66="as"),E64,IF(OR(I66="b",I66="bs"),E68,)))</f>
        <v>FARRIER LINDY ANN</v>
      </c>
      <c r="K66" s="173"/>
      <c r="L66" s="166"/>
      <c r="M66" s="167"/>
      <c r="N66" s="285"/>
      <c r="O66" s="291"/>
      <c r="P66" s="292" t="str">
        <f>UPPER(IF(OR(O67="a",O67="as"),N64,IF(OR(O67="b",O67="bs"),N68,)))</f>
        <v/>
      </c>
      <c r="Q66" s="293"/>
      <c r="R66" s="169"/>
    </row>
    <row r="67" spans="1:18" s="157" customFormat="1" ht="9.6" customHeight="1">
      <c r="A67" s="160">
        <v>16</v>
      </c>
      <c r="B67" s="161">
        <f>IF($D67="","",VLOOKUP($D67,'[2]Senior Veterans Dou Main'!$A$7:$V$39,20))</f>
        <v>0</v>
      </c>
      <c r="C67" s="161">
        <f>IF($D67="","",VLOOKUP($D67,'[2]Senior Veterans Dou Main'!$A$7:$V$39,21))</f>
        <v>0</v>
      </c>
      <c r="D67" s="162">
        <v>7</v>
      </c>
      <c r="E67" s="163" t="s">
        <v>128</v>
      </c>
      <c r="F67" s="163">
        <f>IF($D67="","",VLOOKUP($D67,'[2]Senior Veterans Dou Main'!$A$7:$V$39,3))</f>
        <v>0</v>
      </c>
      <c r="G67" s="164"/>
      <c r="H67" s="163">
        <f>IF($D67="","",VLOOKUP($D67,'[2]Senior Veterans Dou Main'!$A$7:$V$39,4))</f>
        <v>0</v>
      </c>
      <c r="I67" s="184"/>
      <c r="J67" s="166"/>
      <c r="K67" s="167"/>
      <c r="L67" s="186"/>
      <c r="M67" s="178"/>
      <c r="N67" s="294" t="s">
        <v>17</v>
      </c>
      <c r="O67" s="295"/>
      <c r="P67" s="289" t="str">
        <f>UPPER(IF(OR(O67="a",O67="as"),N65,IF(OR(O67="b",O67="bs"),N69,)))</f>
        <v/>
      </c>
      <c r="Q67" s="296"/>
      <c r="R67" s="169"/>
    </row>
    <row r="68" spans="1:18" s="157" customFormat="1" ht="9.6" customHeight="1">
      <c r="A68" s="171"/>
      <c r="B68" s="172"/>
      <c r="C68" s="172"/>
      <c r="D68" s="172"/>
      <c r="E68" s="163" t="s">
        <v>129</v>
      </c>
      <c r="F68" s="163"/>
      <c r="G68" s="164"/>
      <c r="H68" s="163">
        <f>IF($D67="","",VLOOKUP($D67,'[2]Senior Veterans Dou Main'!$A$7:$V$39,9))</f>
        <v>0</v>
      </c>
      <c r="I68" s="173"/>
      <c r="J68" s="166"/>
      <c r="K68" s="167"/>
      <c r="L68" s="187"/>
      <c r="M68" s="188"/>
      <c r="N68" s="286" t="str">
        <f>UPPER(IF(OR(O113="a",O113="as"),N96,IF(OR(O113="b",O113="bs"),N128,)))</f>
        <v/>
      </c>
      <c r="O68" s="297"/>
      <c r="P68" s="288"/>
      <c r="Q68" s="285"/>
      <c r="R68" s="169"/>
    </row>
    <row r="69" spans="1:18" s="157" customFormat="1" ht="9.6" customHeight="1">
      <c r="A69" s="198"/>
      <c r="B69" s="199"/>
      <c r="C69" s="199"/>
      <c r="D69" s="200"/>
      <c r="E69" s="201"/>
      <c r="F69" s="201"/>
      <c r="G69" s="202"/>
      <c r="H69" s="201"/>
      <c r="I69" s="203"/>
      <c r="J69" s="204"/>
      <c r="K69" s="205"/>
      <c r="L69" s="204"/>
      <c r="M69" s="205"/>
      <c r="N69" s="289" t="str">
        <f>UPPER(IF(OR(O113="a",O113="as"),N97,IF(OR(O113="b",O113="bs"),N129,)))</f>
        <v/>
      </c>
      <c r="O69" s="298"/>
      <c r="P69" s="288"/>
      <c r="Q69" s="285"/>
      <c r="R69" s="169"/>
    </row>
    <row r="70" spans="1:18" s="210" customFormat="1" ht="6" customHeight="1">
      <c r="A70" s="198"/>
      <c r="B70" s="199"/>
      <c r="C70" s="199"/>
      <c r="D70" s="200"/>
      <c r="E70" s="201"/>
      <c r="F70" s="201"/>
      <c r="G70" s="206"/>
      <c r="H70" s="201"/>
      <c r="I70" s="203"/>
      <c r="J70" s="204"/>
      <c r="K70" s="205"/>
      <c r="L70" s="207"/>
      <c r="M70" s="208"/>
      <c r="N70" s="299"/>
      <c r="O70" s="300"/>
      <c r="P70" s="299"/>
      <c r="Q70" s="300"/>
      <c r="R70" s="209"/>
    </row>
    <row r="71" spans="1:18" s="222" customFormat="1" ht="10.5" customHeight="1">
      <c r="A71" s="211" t="s">
        <v>20</v>
      </c>
      <c r="B71" s="212"/>
      <c r="C71" s="213"/>
      <c r="D71" s="214" t="s">
        <v>21</v>
      </c>
      <c r="E71" s="215" t="s">
        <v>44</v>
      </c>
      <c r="F71" s="214" t="s">
        <v>21</v>
      </c>
      <c r="G71" s="215" t="s">
        <v>44</v>
      </c>
      <c r="H71" s="301"/>
      <c r="I71" s="215" t="s">
        <v>21</v>
      </c>
      <c r="J71" s="215" t="s">
        <v>45</v>
      </c>
      <c r="K71" s="217"/>
      <c r="L71" s="215" t="s">
        <v>24</v>
      </c>
      <c r="M71" s="218"/>
      <c r="N71" s="219" t="s">
        <v>25</v>
      </c>
      <c r="O71" s="219"/>
      <c r="P71" s="220"/>
      <c r="Q71" s="221"/>
    </row>
    <row r="72" spans="1:18" s="222" customFormat="1" ht="9" customHeight="1">
      <c r="A72" s="223" t="s">
        <v>26</v>
      </c>
      <c r="B72" s="224"/>
      <c r="C72" s="225"/>
      <c r="D72" s="226">
        <v>1</v>
      </c>
      <c r="E72" s="227" t="str">
        <f>E7</f>
        <v>DUKE Akiel</v>
      </c>
      <c r="F72" s="302">
        <v>5</v>
      </c>
      <c r="G72" s="227" t="str">
        <f>E114</f>
        <v>WARD Jerome</v>
      </c>
      <c r="H72" s="229"/>
      <c r="I72" s="230" t="s">
        <v>27</v>
      </c>
      <c r="J72" s="224"/>
      <c r="K72" s="231"/>
      <c r="L72" s="224"/>
      <c r="M72" s="232"/>
      <c r="N72" s="233" t="s">
        <v>46</v>
      </c>
      <c r="O72" s="234"/>
      <c r="P72" s="234"/>
      <c r="Q72" s="235"/>
    </row>
    <row r="73" spans="1:18" s="222" customFormat="1" ht="9" customHeight="1">
      <c r="A73" s="223" t="s">
        <v>29</v>
      </c>
      <c r="B73" s="224"/>
      <c r="C73" s="225"/>
      <c r="D73" s="226"/>
      <c r="E73" s="227" t="str">
        <f>E8</f>
        <v>MOHAMMED Carlista</v>
      </c>
      <c r="F73" s="302"/>
      <c r="G73" s="227" t="str">
        <f>E115</f>
        <v>DAVIS Emma</v>
      </c>
      <c r="H73" s="229"/>
      <c r="I73" s="230"/>
      <c r="J73" s="224"/>
      <c r="K73" s="231"/>
      <c r="L73" s="224"/>
      <c r="M73" s="232"/>
      <c r="N73" s="236"/>
      <c r="O73" s="237"/>
      <c r="P73" s="236"/>
      <c r="Q73" s="238"/>
    </row>
    <row r="74" spans="1:18" s="222" customFormat="1" ht="9" customHeight="1">
      <c r="A74" s="239" t="s">
        <v>31</v>
      </c>
      <c r="B74" s="236"/>
      <c r="C74" s="240"/>
      <c r="D74" s="226">
        <v>2</v>
      </c>
      <c r="E74" s="227" t="str">
        <f>E142</f>
        <v>MOHAMMED Nabeel</v>
      </c>
      <c r="F74" s="302">
        <v>6</v>
      </c>
      <c r="G74" s="227" t="str">
        <f>E82</f>
        <v>GRAZETTE Ivor</v>
      </c>
      <c r="H74" s="229"/>
      <c r="I74" s="230" t="s">
        <v>30</v>
      </c>
      <c r="J74" s="224"/>
      <c r="K74" s="231"/>
      <c r="L74" s="224"/>
      <c r="M74" s="232"/>
      <c r="N74" s="233" t="s">
        <v>33</v>
      </c>
      <c r="O74" s="234"/>
      <c r="P74" s="234"/>
      <c r="Q74" s="235"/>
    </row>
    <row r="75" spans="1:18" s="222" customFormat="1" ht="9" customHeight="1">
      <c r="A75" s="241"/>
      <c r="B75" s="242"/>
      <c r="C75" s="243"/>
      <c r="D75" s="226"/>
      <c r="E75" s="227" t="str">
        <f>E143</f>
        <v>TRESTRAIL Emma Rose</v>
      </c>
      <c r="F75" s="302"/>
      <c r="G75" s="227" t="str">
        <f>E83</f>
        <v>BEACH Sindy</v>
      </c>
      <c r="H75" s="229"/>
      <c r="I75" s="230"/>
      <c r="J75" s="224"/>
      <c r="K75" s="231"/>
      <c r="L75" s="224"/>
      <c r="M75" s="232"/>
      <c r="N75" s="224"/>
      <c r="O75" s="231"/>
      <c r="P75" s="224"/>
      <c r="Q75" s="232"/>
    </row>
    <row r="76" spans="1:18" s="222" customFormat="1" ht="9" customHeight="1">
      <c r="A76" s="244" t="s">
        <v>35</v>
      </c>
      <c r="B76" s="245"/>
      <c r="C76" s="246"/>
      <c r="D76" s="226">
        <v>3</v>
      </c>
      <c r="E76" s="227" t="str">
        <f>E110</f>
        <v>MOONASAR Keshan</v>
      </c>
      <c r="F76" s="302">
        <v>7</v>
      </c>
      <c r="G76" s="227" t="str">
        <f>E67</f>
        <v>MAHASE Dexter</v>
      </c>
      <c r="H76" s="229"/>
      <c r="I76" s="230" t="s">
        <v>32</v>
      </c>
      <c r="J76" s="224"/>
      <c r="K76" s="231"/>
      <c r="L76" s="224"/>
      <c r="M76" s="232"/>
      <c r="N76" s="236"/>
      <c r="O76" s="237"/>
      <c r="P76" s="236"/>
      <c r="Q76" s="238"/>
    </row>
    <row r="77" spans="1:18" s="222" customFormat="1" ht="9" customHeight="1">
      <c r="A77" s="223" t="s">
        <v>26</v>
      </c>
      <c r="B77" s="224"/>
      <c r="C77" s="225"/>
      <c r="D77" s="226"/>
      <c r="E77" s="227" t="str">
        <f>E111</f>
        <v>LEE ASSANG Yin</v>
      </c>
      <c r="F77" s="302"/>
      <c r="G77" s="227" t="str">
        <f>E68</f>
        <v>FARRIER Lindy Ann</v>
      </c>
      <c r="H77" s="229"/>
      <c r="I77" s="230"/>
      <c r="J77" s="224"/>
      <c r="K77" s="231"/>
      <c r="L77" s="224"/>
      <c r="M77" s="232"/>
      <c r="N77" s="233" t="s">
        <v>38</v>
      </c>
      <c r="O77" s="234"/>
      <c r="P77" s="234"/>
      <c r="Q77" s="235"/>
    </row>
    <row r="78" spans="1:18" s="222" customFormat="1" ht="9" customHeight="1">
      <c r="A78" s="223" t="s">
        <v>39</v>
      </c>
      <c r="B78" s="224"/>
      <c r="C78" s="247"/>
      <c r="D78" s="226">
        <v>4</v>
      </c>
      <c r="E78" s="227" t="str">
        <f>E39</f>
        <v>AUGUSTE Collin</v>
      </c>
      <c r="F78" s="302">
        <v>8</v>
      </c>
      <c r="G78" s="227" t="str">
        <f>E35</f>
        <v>ROBINSON Ronald</v>
      </c>
      <c r="H78" s="229"/>
      <c r="I78" s="230" t="s">
        <v>34</v>
      </c>
      <c r="J78" s="224"/>
      <c r="K78" s="231"/>
      <c r="L78" s="224"/>
      <c r="M78" s="232"/>
      <c r="N78" s="224"/>
      <c r="O78" s="231"/>
      <c r="P78" s="224"/>
      <c r="Q78" s="232"/>
    </row>
    <row r="79" spans="1:18" s="222" customFormat="1" ht="9" customHeight="1">
      <c r="A79" s="239" t="s">
        <v>41</v>
      </c>
      <c r="B79" s="236"/>
      <c r="C79" s="248"/>
      <c r="D79" s="249"/>
      <c r="E79" s="250" t="str">
        <f>E40</f>
        <v>KING Anya</v>
      </c>
      <c r="F79" s="303"/>
      <c r="G79" s="250" t="str">
        <f>E36</f>
        <v>GARCIA Bridgette</v>
      </c>
      <c r="H79" s="252"/>
      <c r="I79" s="253"/>
      <c r="J79" s="236"/>
      <c r="K79" s="237"/>
      <c r="L79" s="236"/>
      <c r="M79" s="238"/>
      <c r="N79" s="236" t="str">
        <f>Q4</f>
        <v>Chester Dalrymple</v>
      </c>
      <c r="O79" s="237"/>
      <c r="P79" s="236"/>
      <c r="Q79" s="304">
        <f>'[2]Senior Veterans Dou Main'!$V$5</f>
        <v>0</v>
      </c>
    </row>
    <row r="80" spans="1:18" s="140" customFormat="1" ht="9">
      <c r="A80" s="149"/>
      <c r="B80" s="150" t="s">
        <v>7</v>
      </c>
      <c r="C80" s="150" t="str">
        <f>IF(OR(F78="Week 3",F78="Masters"),"CP","Rank")</f>
        <v>Rank</v>
      </c>
      <c r="D80" s="150" t="s">
        <v>9</v>
      </c>
      <c r="E80" s="151" t="s">
        <v>10</v>
      </c>
      <c r="F80" s="151" t="s">
        <v>11</v>
      </c>
      <c r="G80" s="151"/>
      <c r="H80" s="151" t="s">
        <v>12</v>
      </c>
      <c r="I80" s="151"/>
      <c r="J80" s="150" t="s">
        <v>13</v>
      </c>
      <c r="K80" s="152"/>
      <c r="L80" s="150" t="s">
        <v>48</v>
      </c>
      <c r="M80" s="152"/>
      <c r="N80" s="150" t="s">
        <v>14</v>
      </c>
      <c r="O80" s="152"/>
      <c r="P80" s="150" t="s">
        <v>49</v>
      </c>
      <c r="Q80" s="153"/>
    </row>
    <row r="81" spans="1:20" s="140" customFormat="1" ht="3.75" customHeight="1" thickBot="1">
      <c r="A81" s="154"/>
      <c r="B81" s="155"/>
      <c r="C81" s="155"/>
      <c r="D81" s="155"/>
      <c r="E81" s="156"/>
      <c r="F81" s="156"/>
      <c r="G81" s="157"/>
      <c r="H81" s="156"/>
      <c r="I81" s="158"/>
      <c r="J81" s="155"/>
      <c r="K81" s="158"/>
      <c r="L81" s="155"/>
      <c r="M81" s="158"/>
      <c r="N81" s="155"/>
      <c r="O81" s="158"/>
      <c r="P81" s="155"/>
      <c r="Q81" s="159"/>
    </row>
    <row r="82" spans="1:20" s="157" customFormat="1" ht="10.5" customHeight="1">
      <c r="A82" s="160">
        <v>17</v>
      </c>
      <c r="B82" s="161">
        <f>IF($D82="","",VLOOKUP($D82,'[2]Senior Veterans Dou Main'!$A$7:$V$39,20))</f>
        <v>0</v>
      </c>
      <c r="C82" s="161">
        <f>IF($D82="","",VLOOKUP($D82,'[2]Senior Veterans Dou Main'!$A$7:$V$39,21))</f>
        <v>0</v>
      </c>
      <c r="D82" s="162">
        <v>6</v>
      </c>
      <c r="E82" s="163" t="s">
        <v>130</v>
      </c>
      <c r="F82" s="163">
        <f>IF($D82="","",VLOOKUP($D82,'[2]Senior Veterans Dou Main'!$A$7:$V$39,3))</f>
        <v>0</v>
      </c>
      <c r="G82" s="164"/>
      <c r="H82" s="163">
        <f>IF($D82="","",VLOOKUP($D82,'[2]Senior Veterans Dou Main'!$A$7:$V$39,4))</f>
        <v>0</v>
      </c>
      <c r="I82" s="165"/>
      <c r="J82" s="166"/>
      <c r="K82" s="167"/>
      <c r="L82" s="166"/>
      <c r="M82" s="167"/>
      <c r="N82" s="166"/>
      <c r="O82" s="167"/>
      <c r="P82" s="166"/>
      <c r="Q82" s="265" t="s">
        <v>53</v>
      </c>
      <c r="R82" s="169"/>
      <c r="T82" s="170">
        <f>'[2]SetUp Officials'!P60</f>
        <v>0</v>
      </c>
    </row>
    <row r="83" spans="1:20" s="157" customFormat="1" ht="9.6" customHeight="1">
      <c r="A83" s="171"/>
      <c r="B83" s="172"/>
      <c r="C83" s="172"/>
      <c r="D83" s="172"/>
      <c r="E83" s="163" t="s">
        <v>131</v>
      </c>
      <c r="F83" s="163">
        <f>IF($D82="","",VLOOKUP($D82,'[2]Senior Veterans Dou Main'!$A$7:$V$39,8))</f>
        <v>0</v>
      </c>
      <c r="G83" s="164"/>
      <c r="H83" s="163">
        <f>IF($D82="","",VLOOKUP($D82,'[2]Senior Veterans Dou Main'!$A$7:$V$39,9))</f>
        <v>0</v>
      </c>
      <c r="I83" s="173"/>
      <c r="J83" s="174" t="str">
        <f>IF(I83="a",E82,IF(I83="b",E84,""))</f>
        <v/>
      </c>
      <c r="K83" s="167"/>
      <c r="L83" s="166"/>
      <c r="M83" s="167"/>
      <c r="N83" s="166"/>
      <c r="O83" s="167"/>
      <c r="P83" s="166"/>
      <c r="Q83" s="168"/>
      <c r="R83" s="169"/>
      <c r="T83" s="175">
        <f>'[2]SetUp Officials'!P61</f>
        <v>0</v>
      </c>
    </row>
    <row r="84" spans="1:20" s="157" customFormat="1" ht="9.6" customHeight="1">
      <c r="A84" s="171"/>
      <c r="B84" s="172"/>
      <c r="C84" s="172"/>
      <c r="D84" s="172"/>
      <c r="E84" s="166"/>
      <c r="F84" s="166"/>
      <c r="H84" s="166"/>
      <c r="I84" s="176"/>
      <c r="J84" s="177" t="str">
        <f>UPPER(IF(OR(I85="a",I85="as"),E82,IF(OR(I85="b",I85="bs"),E86,)))</f>
        <v>GRAZETTE IVOR</v>
      </c>
      <c r="K84" s="178"/>
      <c r="L84" s="166"/>
      <c r="M84" s="167"/>
      <c r="N84" s="166"/>
      <c r="O84" s="167"/>
      <c r="P84" s="166"/>
      <c r="Q84" s="168"/>
      <c r="R84" s="169"/>
      <c r="T84" s="175">
        <f>'[2]SetUp Officials'!P62</f>
        <v>0</v>
      </c>
    </row>
    <row r="85" spans="1:20" s="157" customFormat="1" ht="9.6" customHeight="1">
      <c r="A85" s="171"/>
      <c r="B85" s="172"/>
      <c r="C85" s="172"/>
      <c r="D85" s="172"/>
      <c r="E85" s="166"/>
      <c r="F85" s="166"/>
      <c r="H85" s="179" t="s">
        <v>17</v>
      </c>
      <c r="I85" s="180" t="s">
        <v>58</v>
      </c>
      <c r="J85" s="181" t="str">
        <f>UPPER(IF(OR(I85="a",I85="as"),E83,IF(OR(I85="b",I85="bs"),E87,)))</f>
        <v>BEACH SINDY</v>
      </c>
      <c r="K85" s="182"/>
      <c r="L85" s="166"/>
      <c r="M85" s="167"/>
      <c r="N85" s="166"/>
      <c r="O85" s="167"/>
      <c r="P85" s="166"/>
      <c r="Q85" s="168"/>
      <c r="R85" s="169"/>
      <c r="T85" s="175">
        <f>'[2]SetUp Officials'!P63</f>
        <v>0</v>
      </c>
    </row>
    <row r="86" spans="1:20" s="157" customFormat="1" ht="9.6" customHeight="1">
      <c r="A86" s="171">
        <v>18</v>
      </c>
      <c r="B86" s="161" t="str">
        <f>IF($D86="","",VLOOKUP($D86,'[2]Senior Veterans Dou Main'!$A$7:$V$39,20))</f>
        <v/>
      </c>
      <c r="C86" s="161" t="str">
        <f>IF($D86="","",VLOOKUP($D86,'[2]Senior Veterans Dou Main'!$A$7:$V$39,21))</f>
        <v/>
      </c>
      <c r="D86" s="162"/>
      <c r="E86" s="161" t="s">
        <v>109</v>
      </c>
      <c r="F86" s="161" t="str">
        <f>IF($D86="","",VLOOKUP($D86,'[2]Senior Veterans Dou Main'!$A$7:$V$39,3))</f>
        <v/>
      </c>
      <c r="G86" s="183"/>
      <c r="H86" s="161" t="str">
        <f>IF($D86="","",VLOOKUP($D86,'[2]Senior Veterans Dou Main'!$A$7:$V$39,4))</f>
        <v/>
      </c>
      <c r="I86" s="184"/>
      <c r="J86" s="166"/>
      <c r="K86" s="185"/>
      <c r="L86" s="186"/>
      <c r="M86" s="178"/>
      <c r="N86" s="166"/>
      <c r="O86" s="167"/>
      <c r="P86" s="166"/>
      <c r="Q86" s="168"/>
      <c r="R86" s="169"/>
      <c r="T86" s="175">
        <f>'[2]SetUp Officials'!P64</f>
        <v>0</v>
      </c>
    </row>
    <row r="87" spans="1:20" s="157" customFormat="1" ht="9.6" customHeight="1">
      <c r="A87" s="171"/>
      <c r="B87" s="172"/>
      <c r="C87" s="172"/>
      <c r="D87" s="172"/>
      <c r="E87" s="161" t="s">
        <v>109</v>
      </c>
      <c r="F87" s="161" t="str">
        <f>IF($D86="","",VLOOKUP($D86,'[2]Senior Veterans Dou Main'!$A$7:$V$39,8))</f>
        <v/>
      </c>
      <c r="G87" s="183"/>
      <c r="H87" s="161" t="str">
        <f>IF($D86="","",VLOOKUP($D86,'[2]Senior Veterans Dou Main'!$A$7:$V$39,9))</f>
        <v/>
      </c>
      <c r="I87" s="173"/>
      <c r="J87" s="166"/>
      <c r="K87" s="185"/>
      <c r="L87" s="187"/>
      <c r="M87" s="188"/>
      <c r="N87" s="166"/>
      <c r="O87" s="167"/>
      <c r="P87" s="166"/>
      <c r="Q87" s="168"/>
      <c r="R87" s="169"/>
      <c r="T87" s="175">
        <f>'[2]SetUp Officials'!P65</f>
        <v>0</v>
      </c>
    </row>
    <row r="88" spans="1:20" s="157" customFormat="1" ht="9.6" customHeight="1">
      <c r="A88" s="171"/>
      <c r="B88" s="172"/>
      <c r="C88" s="172"/>
      <c r="D88" s="189"/>
      <c r="E88" s="166"/>
      <c r="F88" s="166"/>
      <c r="H88" s="166"/>
      <c r="I88" s="190"/>
      <c r="J88" s="166"/>
      <c r="K88" s="176"/>
      <c r="L88" s="177" t="str">
        <f>UPPER(IF(OR(K89="a",K89="as"),J84,IF(OR(K89="b",K89="bs"),J92,)))</f>
        <v/>
      </c>
      <c r="M88" s="167"/>
      <c r="N88" s="166"/>
      <c r="O88" s="167"/>
      <c r="P88" s="166"/>
      <c r="Q88" s="168"/>
      <c r="R88" s="169"/>
      <c r="T88" s="175">
        <f>'[2]SetUp Officials'!P66</f>
        <v>0</v>
      </c>
    </row>
    <row r="89" spans="1:20" s="157" customFormat="1" ht="9.6" customHeight="1">
      <c r="A89" s="171"/>
      <c r="B89" s="172"/>
      <c r="C89" s="172"/>
      <c r="D89" s="189"/>
      <c r="E89" s="166"/>
      <c r="F89" s="166"/>
      <c r="H89" s="166"/>
      <c r="I89" s="190"/>
      <c r="J89" s="179" t="s">
        <v>17</v>
      </c>
      <c r="K89" s="180"/>
      <c r="L89" s="181" t="str">
        <f>UPPER(IF(OR(K89="a",K89="as"),J85,IF(OR(K89="b",K89="bs"),J93,)))</f>
        <v/>
      </c>
      <c r="M89" s="182"/>
      <c r="N89" s="166"/>
      <c r="O89" s="167"/>
      <c r="P89" s="166"/>
      <c r="Q89" s="168"/>
      <c r="R89" s="169"/>
      <c r="T89" s="175">
        <f>'[2]SetUp Officials'!P67</f>
        <v>0</v>
      </c>
    </row>
    <row r="90" spans="1:20" s="157" customFormat="1" ht="9.6" customHeight="1">
      <c r="A90" s="171">
        <v>19</v>
      </c>
      <c r="B90" s="161" t="str">
        <f>IF($D90="","",VLOOKUP($D90,'[2]Senior Veterans Dou Main'!$A$7:$V$39,20))</f>
        <v/>
      </c>
      <c r="C90" s="161" t="str">
        <f>IF($D90="","",VLOOKUP($D90,'[2]Senior Veterans Dou Main'!$A$7:$V$39,21))</f>
        <v/>
      </c>
      <c r="D90" s="162"/>
      <c r="E90" s="161" t="s">
        <v>132</v>
      </c>
      <c r="F90" s="161" t="str">
        <f>IF($D90="","",VLOOKUP($D90,'[2]Senior Veterans Dou Main'!$A$7:$V$39,3))</f>
        <v/>
      </c>
      <c r="G90" s="183"/>
      <c r="H90" s="161" t="str">
        <f>IF($D90="","",VLOOKUP($D90,'[2]Senior Veterans Dou Main'!$A$7:$V$39,4))</f>
        <v/>
      </c>
      <c r="I90" s="165"/>
      <c r="J90" s="166"/>
      <c r="K90" s="185"/>
      <c r="L90" s="166"/>
      <c r="M90" s="185"/>
      <c r="N90" s="186"/>
      <c r="O90" s="167"/>
      <c r="P90" s="166"/>
      <c r="Q90" s="168"/>
      <c r="R90" s="169"/>
      <c r="T90" s="175">
        <f>'[2]SetUp Officials'!P68</f>
        <v>0</v>
      </c>
    </row>
    <row r="91" spans="1:20" s="157" customFormat="1" ht="9.6" customHeight="1" thickBot="1">
      <c r="A91" s="171"/>
      <c r="B91" s="172"/>
      <c r="C91" s="172"/>
      <c r="D91" s="172"/>
      <c r="E91" s="411" t="s">
        <v>133</v>
      </c>
      <c r="F91" s="161" t="str">
        <f>IF($D90="","",VLOOKUP($D90,'[2]Senior Veterans Dou Main'!$A$7:$V$39,8))</f>
        <v/>
      </c>
      <c r="G91" s="183"/>
      <c r="H91" s="161" t="str">
        <f>IF($D90="","",VLOOKUP($D90,'[2]Senior Veterans Dou Main'!$A$7:$V$39,9))</f>
        <v/>
      </c>
      <c r="I91" s="173"/>
      <c r="J91" s="174" t="str">
        <f>IF(I91="a",E90,IF(I91="b",E92,""))</f>
        <v/>
      </c>
      <c r="K91" s="185"/>
      <c r="L91" s="166"/>
      <c r="M91" s="185"/>
      <c r="N91" s="166"/>
      <c r="O91" s="167"/>
      <c r="P91" s="166"/>
      <c r="Q91" s="168"/>
      <c r="R91" s="169"/>
      <c r="T91" s="191">
        <f>'[2]SetUp Officials'!P69</f>
        <v>0</v>
      </c>
    </row>
    <row r="92" spans="1:20" s="157" customFormat="1" ht="9.6" customHeight="1">
      <c r="A92" s="171"/>
      <c r="B92" s="172"/>
      <c r="C92" s="172"/>
      <c r="D92" s="189"/>
      <c r="E92" s="166"/>
      <c r="F92" s="166"/>
      <c r="H92" s="166"/>
      <c r="I92" s="176"/>
      <c r="J92" s="177" t="str">
        <f>UPPER(IF(OR(I93="a",I93="as"),E90,IF(OR(I93="b",I93="bs"),E94,)))</f>
        <v/>
      </c>
      <c r="K92" s="192"/>
      <c r="L92" s="166"/>
      <c r="M92" s="185"/>
      <c r="N92" s="166"/>
      <c r="O92" s="167"/>
      <c r="P92" s="166"/>
      <c r="Q92" s="168"/>
      <c r="R92" s="169"/>
    </row>
    <row r="93" spans="1:20" s="157" customFormat="1" ht="9.6" customHeight="1">
      <c r="A93" s="171"/>
      <c r="B93" s="172"/>
      <c r="C93" s="172"/>
      <c r="D93" s="189"/>
      <c r="E93" s="166"/>
      <c r="F93" s="166"/>
      <c r="H93" s="179" t="s">
        <v>17</v>
      </c>
      <c r="I93" s="180"/>
      <c r="J93" s="181" t="str">
        <f>UPPER(IF(OR(I93="a",I93="as"),E91,IF(OR(I93="b",I93="bs"),E95,)))</f>
        <v/>
      </c>
      <c r="K93" s="173"/>
      <c r="L93" s="166"/>
      <c r="M93" s="185"/>
      <c r="N93" s="166"/>
      <c r="O93" s="167"/>
      <c r="P93" s="166"/>
      <c r="Q93" s="168"/>
      <c r="R93" s="169"/>
    </row>
    <row r="94" spans="1:20" s="157" customFormat="1" ht="9.6" customHeight="1">
      <c r="A94" s="171">
        <v>20</v>
      </c>
      <c r="B94" s="161" t="str">
        <f>IF($D94="","",VLOOKUP($D94,'[2]Senior Veterans Dou Main'!$A$7:$V$39,20))</f>
        <v/>
      </c>
      <c r="C94" s="161" t="str">
        <f>IF($D94="","",VLOOKUP($D94,'[2]Senior Veterans Dou Main'!$A$7:$V$39,21))</f>
        <v/>
      </c>
      <c r="D94" s="162"/>
      <c r="E94" s="161" t="s">
        <v>134</v>
      </c>
      <c r="F94" s="161" t="str">
        <f>IF($D94="","",VLOOKUP($D94,'[2]Senior Veterans Dou Main'!$A$7:$V$39,3))</f>
        <v/>
      </c>
      <c r="G94" s="183"/>
      <c r="H94" s="161" t="str">
        <f>IF($D94="","",VLOOKUP($D94,'[2]Senior Veterans Dou Main'!$A$7:$V$39,4))</f>
        <v/>
      </c>
      <c r="I94" s="184"/>
      <c r="J94" s="166"/>
      <c r="K94" s="167"/>
      <c r="L94" s="186"/>
      <c r="M94" s="192"/>
      <c r="N94" s="166"/>
      <c r="O94" s="167"/>
      <c r="P94" s="166"/>
      <c r="Q94" s="168"/>
      <c r="R94" s="169"/>
    </row>
    <row r="95" spans="1:20" s="157" customFormat="1" ht="9.6" customHeight="1">
      <c r="A95" s="171"/>
      <c r="B95" s="172"/>
      <c r="C95" s="172"/>
      <c r="D95" s="172"/>
      <c r="E95" s="411" t="s">
        <v>135</v>
      </c>
      <c r="F95" s="161" t="str">
        <f>IF($D94="","",VLOOKUP($D94,'[2]Senior Veterans Dou Main'!$A$7:$V$39,8))</f>
        <v/>
      </c>
      <c r="G95" s="183"/>
      <c r="H95" s="161" t="str">
        <f>IF($D94="","",VLOOKUP($D94,'[2]Senior Veterans Dou Main'!$A$7:$V$39,9))</f>
        <v/>
      </c>
      <c r="I95" s="173"/>
      <c r="J95" s="166"/>
      <c r="K95" s="167"/>
      <c r="L95" s="187"/>
      <c r="M95" s="193"/>
      <c r="N95" s="166"/>
      <c r="O95" s="167"/>
      <c r="P95" s="166"/>
      <c r="Q95" s="168"/>
      <c r="R95" s="169"/>
    </row>
    <row r="96" spans="1:20" s="157" customFormat="1" ht="9.6" customHeight="1">
      <c r="A96" s="171"/>
      <c r="B96" s="172"/>
      <c r="C96" s="172"/>
      <c r="D96" s="172"/>
      <c r="E96" s="166"/>
      <c r="F96" s="166"/>
      <c r="H96" s="166"/>
      <c r="I96" s="190"/>
      <c r="J96" s="166"/>
      <c r="K96" s="167"/>
      <c r="L96" s="166"/>
      <c r="M96" s="176"/>
      <c r="N96" s="177" t="str">
        <f>UPPER(IF(OR(M97="a",M97="as"),L88,IF(OR(M97="b",M97="bs"),L104,)))</f>
        <v/>
      </c>
      <c r="O96" s="167"/>
      <c r="P96" s="166"/>
      <c r="Q96" s="168"/>
      <c r="R96" s="169"/>
    </row>
    <row r="97" spans="1:18" s="157" customFormat="1" ht="9.6" customHeight="1">
      <c r="A97" s="171"/>
      <c r="B97" s="172"/>
      <c r="C97" s="172"/>
      <c r="D97" s="172"/>
      <c r="E97" s="166"/>
      <c r="F97" s="166"/>
      <c r="H97" s="166"/>
      <c r="I97" s="190"/>
      <c r="J97" s="166"/>
      <c r="K97" s="167"/>
      <c r="L97" s="179" t="s">
        <v>17</v>
      </c>
      <c r="M97" s="180"/>
      <c r="N97" s="181" t="str">
        <f>UPPER(IF(OR(M97="a",M97="as"),L89,IF(OR(M97="b",M97="bs"),L105,)))</f>
        <v/>
      </c>
      <c r="O97" s="182"/>
      <c r="P97" s="166"/>
      <c r="Q97" s="168"/>
      <c r="R97" s="169"/>
    </row>
    <row r="98" spans="1:18" s="157" customFormat="1" ht="9.6" customHeight="1">
      <c r="A98" s="171">
        <v>21</v>
      </c>
      <c r="B98" s="161" t="str">
        <f>IF($D98="","",VLOOKUP($D98,'[2]Senior Veterans Dou Main'!$A$7:$V$39,20))</f>
        <v/>
      </c>
      <c r="C98" s="161" t="str">
        <f>IF($D98="","",VLOOKUP($D98,'[2]Senior Veterans Dou Main'!$A$7:$V$39,21))</f>
        <v/>
      </c>
      <c r="D98" s="162"/>
      <c r="E98" s="161" t="s">
        <v>136</v>
      </c>
      <c r="F98" s="163" t="str">
        <f>IF($D98="","",VLOOKUP($D98,'[2]Senior Veterans Dou Main'!$A$7:$V$39,3))</f>
        <v/>
      </c>
      <c r="G98" s="164"/>
      <c r="H98" s="163" t="str">
        <f>IF($D98="","",VLOOKUP($D98,'[2]Senior Veterans Dou Main'!$A$7:$V$39,4))</f>
        <v/>
      </c>
      <c r="I98" s="165"/>
      <c r="J98" s="166"/>
      <c r="K98" s="167"/>
      <c r="L98" s="166"/>
      <c r="M98" s="185"/>
      <c r="N98" s="166"/>
      <c r="O98" s="185"/>
      <c r="P98" s="166"/>
      <c r="Q98" s="168"/>
      <c r="R98" s="169"/>
    </row>
    <row r="99" spans="1:18" s="157" customFormat="1" ht="9.6" customHeight="1">
      <c r="A99" s="171"/>
      <c r="B99" s="172"/>
      <c r="C99" s="172"/>
      <c r="D99" s="172"/>
      <c r="E99" s="411" t="s">
        <v>137</v>
      </c>
      <c r="F99" s="163"/>
      <c r="G99" s="164"/>
      <c r="H99" s="163" t="str">
        <f>IF($D98="","",VLOOKUP($D98,'[2]Senior Veterans Dou Main'!$A$7:$V$39,9))</f>
        <v/>
      </c>
      <c r="I99" s="173"/>
      <c r="J99" s="174" t="str">
        <f>IF(I99="a",E98,IF(I99="b",E100,""))</f>
        <v/>
      </c>
      <c r="K99" s="167"/>
      <c r="L99" s="166"/>
      <c r="M99" s="185"/>
      <c r="N99" s="166"/>
      <c r="O99" s="185"/>
      <c r="P99" s="166"/>
      <c r="Q99" s="168"/>
      <c r="R99" s="169"/>
    </row>
    <row r="100" spans="1:18" s="157" customFormat="1" ht="9.6" customHeight="1">
      <c r="A100" s="171"/>
      <c r="B100" s="172"/>
      <c r="C100" s="172"/>
      <c r="D100" s="172"/>
      <c r="E100" s="166"/>
      <c r="F100" s="166"/>
      <c r="H100" s="166"/>
      <c r="I100" s="176"/>
      <c r="J100" s="177" t="str">
        <f>UPPER(IF(OR(I101="a",I101="as"),E98,IF(OR(I101="b",I101="bs"),E102,)))</f>
        <v/>
      </c>
      <c r="K100" s="178"/>
      <c r="L100" s="166"/>
      <c r="M100" s="185"/>
      <c r="N100" s="166"/>
      <c r="O100" s="185"/>
      <c r="P100" s="166"/>
      <c r="Q100" s="168"/>
      <c r="R100" s="169"/>
    </row>
    <row r="101" spans="1:18" s="157" customFormat="1" ht="9.6" customHeight="1">
      <c r="A101" s="171"/>
      <c r="B101" s="172"/>
      <c r="C101" s="172"/>
      <c r="D101" s="172"/>
      <c r="E101" s="166"/>
      <c r="F101" s="166"/>
      <c r="H101" s="179" t="s">
        <v>17</v>
      </c>
      <c r="I101" s="180"/>
      <c r="J101" s="181" t="str">
        <f>UPPER(IF(OR(I101="a",I101="as"),E99,IF(OR(I101="b",I101="bs"),E103,)))</f>
        <v/>
      </c>
      <c r="K101" s="182"/>
      <c r="L101" s="166"/>
      <c r="M101" s="185"/>
      <c r="N101" s="166"/>
      <c r="O101" s="185"/>
      <c r="P101" s="166"/>
      <c r="Q101" s="168"/>
      <c r="R101" s="169"/>
    </row>
    <row r="102" spans="1:18" s="157" customFormat="1" ht="9.6" customHeight="1">
      <c r="A102" s="171">
        <v>22</v>
      </c>
      <c r="B102" s="161" t="str">
        <f>IF($D102="","",VLOOKUP($D102,'[2]Senior Veterans Dou Main'!$A$7:$V$39,20))</f>
        <v/>
      </c>
      <c r="C102" s="161" t="str">
        <f>IF($D102="","",VLOOKUP($D102,'[2]Senior Veterans Dou Main'!$A$7:$V$39,21))</f>
        <v/>
      </c>
      <c r="D102" s="162"/>
      <c r="E102" s="161" t="s">
        <v>138</v>
      </c>
      <c r="F102" s="161"/>
      <c r="G102" s="183"/>
      <c r="H102" s="161" t="str">
        <f>IF($D102="","",VLOOKUP($D102,'[2]Senior Veterans Dou Main'!$A$7:$V$39,4))</f>
        <v/>
      </c>
      <c r="I102" s="184"/>
      <c r="J102" s="166"/>
      <c r="K102" s="185"/>
      <c r="L102" s="186"/>
      <c r="M102" s="192"/>
      <c r="N102" s="166"/>
      <c r="O102" s="185"/>
      <c r="P102" s="166"/>
      <c r="Q102" s="168"/>
      <c r="R102" s="169"/>
    </row>
    <row r="103" spans="1:18" s="157" customFormat="1" ht="9.6" customHeight="1">
      <c r="A103" s="171"/>
      <c r="B103" s="172"/>
      <c r="C103" s="172"/>
      <c r="D103" s="172"/>
      <c r="E103" s="411" t="s">
        <v>139</v>
      </c>
      <c r="F103" s="161"/>
      <c r="G103" s="183"/>
      <c r="H103" s="161" t="str">
        <f>IF($D102="","",VLOOKUP($D102,'[2]Senior Veterans Dou Main'!$A$7:$V$39,9))</f>
        <v/>
      </c>
      <c r="I103" s="173"/>
      <c r="J103" s="166"/>
      <c r="K103" s="185"/>
      <c r="L103" s="187"/>
      <c r="M103" s="193"/>
      <c r="N103" s="166"/>
      <c r="O103" s="185"/>
      <c r="P103" s="166"/>
      <c r="Q103" s="168"/>
      <c r="R103" s="169"/>
    </row>
    <row r="104" spans="1:18" s="157" customFormat="1" ht="9.6" customHeight="1">
      <c r="A104" s="171"/>
      <c r="B104" s="172"/>
      <c r="C104" s="172"/>
      <c r="D104" s="189"/>
      <c r="E104" s="166"/>
      <c r="F104" s="166"/>
      <c r="H104" s="166"/>
      <c r="I104" s="190"/>
      <c r="J104" s="166"/>
      <c r="K104" s="176"/>
      <c r="L104" s="177" t="str">
        <f>UPPER(IF(OR(K105="a",K105="as"),J100,IF(OR(K105="b",K105="bs"),J108,)))</f>
        <v/>
      </c>
      <c r="M104" s="185"/>
      <c r="N104" s="166"/>
      <c r="O104" s="185"/>
      <c r="P104" s="166"/>
      <c r="Q104" s="168"/>
      <c r="R104" s="169"/>
    </row>
    <row r="105" spans="1:18" s="157" customFormat="1" ht="9.6" customHeight="1">
      <c r="A105" s="171"/>
      <c r="B105" s="172"/>
      <c r="C105" s="172"/>
      <c r="D105" s="189"/>
      <c r="E105" s="166"/>
      <c r="F105" s="166"/>
      <c r="H105" s="166"/>
      <c r="I105" s="190"/>
      <c r="J105" s="179" t="s">
        <v>17</v>
      </c>
      <c r="K105" s="180"/>
      <c r="L105" s="181" t="str">
        <f>UPPER(IF(OR(K105="a",K105="as"),J101,IF(OR(K105="b",K105="bs"),J109,)))</f>
        <v/>
      </c>
      <c r="M105" s="173"/>
      <c r="N105" s="166"/>
      <c r="O105" s="185"/>
      <c r="P105" s="166"/>
      <c r="Q105" s="168"/>
      <c r="R105" s="169"/>
    </row>
    <row r="106" spans="1:18" s="157" customFormat="1" ht="9.6" customHeight="1">
      <c r="A106" s="171">
        <v>23</v>
      </c>
      <c r="B106" s="161" t="str">
        <f>IF($D106="","",VLOOKUP($D106,'[2]Senior Veterans Dou Main'!$A$7:$V$39,20))</f>
        <v/>
      </c>
      <c r="C106" s="161" t="str">
        <f>IF($D106="","",VLOOKUP($D106,'[2]Senior Veterans Dou Main'!$A$7:$V$39,21))</f>
        <v/>
      </c>
      <c r="D106" s="162"/>
      <c r="E106" s="161" t="s">
        <v>109</v>
      </c>
      <c r="F106" s="161" t="str">
        <f>IF($D106="","",VLOOKUP($D106,'[2]Senior Veterans Dou Main'!$A$7:$V$39,3))</f>
        <v/>
      </c>
      <c r="G106" s="183"/>
      <c r="H106" s="161" t="str">
        <f>IF($D106="","",VLOOKUP($D106,'[2]Senior Veterans Dou Main'!$A$7:$V$39,4))</f>
        <v/>
      </c>
      <c r="I106" s="165"/>
      <c r="J106" s="166"/>
      <c r="K106" s="185"/>
      <c r="L106" s="166"/>
      <c r="M106" s="167"/>
      <c r="N106" s="186"/>
      <c r="O106" s="185"/>
      <c r="P106" s="166"/>
      <c r="Q106" s="168"/>
      <c r="R106" s="169"/>
    </row>
    <row r="107" spans="1:18" s="157" customFormat="1" ht="9.6" customHeight="1">
      <c r="A107" s="171"/>
      <c r="B107" s="172"/>
      <c r="C107" s="172"/>
      <c r="D107" s="172"/>
      <c r="E107" s="161" t="s">
        <v>109</v>
      </c>
      <c r="F107" s="161" t="str">
        <f>IF($D106="","",VLOOKUP($D106,'[2]Senior Veterans Dou Main'!$A$7:$V$39,8))</f>
        <v/>
      </c>
      <c r="G107" s="183"/>
      <c r="H107" s="161" t="str">
        <f>IF($D106="","",VLOOKUP($D106,'[2]Senior Veterans Dou Main'!$A$7:$V$39,9))</f>
        <v/>
      </c>
      <c r="I107" s="173"/>
      <c r="J107" s="174" t="str">
        <f>IF(I107="a",E106,IF(I107="b",E108,""))</f>
        <v/>
      </c>
      <c r="K107" s="185"/>
      <c r="L107" s="166"/>
      <c r="M107" s="167"/>
      <c r="N107" s="166"/>
      <c r="O107" s="185"/>
      <c r="P107" s="166"/>
      <c r="Q107" s="168"/>
      <c r="R107" s="169"/>
    </row>
    <row r="108" spans="1:18" s="157" customFormat="1" ht="9.6" customHeight="1">
      <c r="A108" s="171"/>
      <c r="B108" s="172"/>
      <c r="C108" s="172"/>
      <c r="D108" s="189"/>
      <c r="E108" s="166"/>
      <c r="F108" s="166"/>
      <c r="H108" s="166"/>
      <c r="I108" s="176"/>
      <c r="J108" s="177" t="str">
        <f>UPPER(IF(OR(I109="a",I109="as"),E106,IF(OR(I109="b",I109="bs"),E110,)))</f>
        <v>MOONASAR KESHAN</v>
      </c>
      <c r="K108" s="192"/>
      <c r="L108" s="166"/>
      <c r="M108" s="167"/>
      <c r="N108" s="166"/>
      <c r="O108" s="185"/>
      <c r="P108" s="166"/>
      <c r="Q108" s="168"/>
      <c r="R108" s="169"/>
    </row>
    <row r="109" spans="1:18" s="157" customFormat="1" ht="9.6" customHeight="1">
      <c r="A109" s="171"/>
      <c r="B109" s="172"/>
      <c r="C109" s="172"/>
      <c r="D109" s="189"/>
      <c r="E109" s="166"/>
      <c r="F109" s="166"/>
      <c r="H109" s="179" t="s">
        <v>17</v>
      </c>
      <c r="I109" s="180" t="s">
        <v>105</v>
      </c>
      <c r="J109" s="181" t="str">
        <f>UPPER(IF(OR(I109="a",I109="as"),E107,IF(OR(I109="b",I109="bs"),E111,)))</f>
        <v>LEE ASSANG YIN</v>
      </c>
      <c r="K109" s="173"/>
      <c r="L109" s="166"/>
      <c r="M109" s="167"/>
      <c r="N109" s="166"/>
      <c r="O109" s="185"/>
      <c r="P109" s="166"/>
      <c r="Q109" s="168"/>
      <c r="R109" s="169"/>
    </row>
    <row r="110" spans="1:18" s="157" customFormat="1" ht="9.6" customHeight="1">
      <c r="A110" s="160">
        <v>24</v>
      </c>
      <c r="B110" s="161">
        <f>IF($D110="","",VLOOKUP($D110,'[2]Senior Veterans Dou Main'!$A$7:$V$39,20))</f>
        <v>0</v>
      </c>
      <c r="C110" s="161">
        <f>IF($D110="","",VLOOKUP($D110,'[2]Senior Veterans Dou Main'!$A$7:$V$39,21))</f>
        <v>0</v>
      </c>
      <c r="D110" s="162">
        <v>3</v>
      </c>
      <c r="E110" s="163" t="s">
        <v>140</v>
      </c>
      <c r="F110" s="163"/>
      <c r="G110" s="164"/>
      <c r="H110" s="163">
        <f>IF($D110="","",VLOOKUP($D110,'[2]Senior Veterans Dou Main'!$A$7:$V$39,4))</f>
        <v>0</v>
      </c>
      <c r="I110" s="184"/>
      <c r="J110" s="166"/>
      <c r="K110" s="167"/>
      <c r="L110" s="186"/>
      <c r="M110" s="178"/>
      <c r="N110" s="166"/>
      <c r="O110" s="185"/>
      <c r="P110" s="166"/>
      <c r="Q110" s="168"/>
      <c r="R110" s="169"/>
    </row>
    <row r="111" spans="1:18" s="157" customFormat="1" ht="9.6" customHeight="1">
      <c r="A111" s="171"/>
      <c r="B111" s="172"/>
      <c r="C111" s="172"/>
      <c r="D111" s="172"/>
      <c r="E111" s="163" t="s">
        <v>141</v>
      </c>
      <c r="F111" s="163">
        <f>IF($D110="","",VLOOKUP($D110,'[2]Senior Veterans Dou Main'!$A$7:$V$39,8))</f>
        <v>0</v>
      </c>
      <c r="G111" s="164"/>
      <c r="H111" s="163">
        <f>IF($D110="","",VLOOKUP($D110,'[2]Senior Veterans Dou Main'!$A$7:$V$39,9))</f>
        <v>0</v>
      </c>
      <c r="I111" s="173"/>
      <c r="J111" s="166"/>
      <c r="K111" s="167"/>
      <c r="L111" s="187"/>
      <c r="M111" s="188"/>
      <c r="N111" s="166"/>
      <c r="O111" s="185"/>
      <c r="P111" s="166"/>
      <c r="Q111" s="168"/>
      <c r="R111" s="169"/>
    </row>
    <row r="112" spans="1:18" s="157" customFormat="1" ht="9.6" customHeight="1">
      <c r="A112" s="171"/>
      <c r="B112" s="172"/>
      <c r="C112" s="172"/>
      <c r="D112" s="189"/>
      <c r="E112" s="166"/>
      <c r="F112" s="166"/>
      <c r="H112" s="166"/>
      <c r="I112" s="190"/>
      <c r="J112" s="166"/>
      <c r="K112" s="167"/>
      <c r="L112" s="166"/>
      <c r="M112" s="167"/>
      <c r="N112" s="167"/>
      <c r="O112" s="176"/>
      <c r="P112" s="177" t="str">
        <f>UPPER(IF(OR(O113="a",O113="as"),N96,IF(OR(O113="b",O113="bs"),N128,)))</f>
        <v/>
      </c>
      <c r="Q112" s="194"/>
      <c r="R112" s="169"/>
    </row>
    <row r="113" spans="1:18" s="157" customFormat="1" ht="9.6" customHeight="1">
      <c r="A113" s="171"/>
      <c r="B113" s="172"/>
      <c r="C113" s="172"/>
      <c r="D113" s="189"/>
      <c r="E113" s="166"/>
      <c r="F113" s="166"/>
      <c r="H113" s="166"/>
      <c r="I113" s="190"/>
      <c r="J113" s="166"/>
      <c r="K113" s="167"/>
      <c r="L113" s="166"/>
      <c r="M113" s="167"/>
      <c r="N113" s="179" t="s">
        <v>17</v>
      </c>
      <c r="O113" s="180"/>
      <c r="P113" s="181" t="str">
        <f>UPPER(IF(OR(O113="a",O113="as"),N97,IF(OR(O113="b",O113="bs"),N129,)))</f>
        <v/>
      </c>
      <c r="Q113" s="195"/>
      <c r="R113" s="169"/>
    </row>
    <row r="114" spans="1:18" s="157" customFormat="1" ht="9.6" customHeight="1">
      <c r="A114" s="160">
        <v>25</v>
      </c>
      <c r="B114" s="161">
        <f>IF($D114="","",VLOOKUP($D114,'[2]Senior Veterans Dou Main'!$A$7:$V$39,20))</f>
        <v>0</v>
      </c>
      <c r="C114" s="161">
        <f>IF($D114="","",VLOOKUP($D114,'[2]Senior Veterans Dou Main'!$A$7:$V$39,21))</f>
        <v>0</v>
      </c>
      <c r="D114" s="162">
        <v>5</v>
      </c>
      <c r="E114" s="163" t="s">
        <v>142</v>
      </c>
      <c r="F114" s="163">
        <f>IF($D114="","",VLOOKUP($D114,'[2]Senior Veterans Dou Main'!$A$7:$V$39,3))</f>
        <v>0</v>
      </c>
      <c r="G114" s="164"/>
      <c r="H114" s="163">
        <f>IF($D114="","",VLOOKUP($D114,'[2]Senior Veterans Dou Main'!$A$7:$V$39,4))</f>
        <v>0</v>
      </c>
      <c r="I114" s="165"/>
      <c r="J114" s="166"/>
      <c r="K114" s="167"/>
      <c r="L114" s="166"/>
      <c r="M114" s="167"/>
      <c r="N114" s="166"/>
      <c r="O114" s="185"/>
      <c r="P114" s="186"/>
      <c r="Q114" s="168"/>
      <c r="R114" s="169"/>
    </row>
    <row r="115" spans="1:18" s="157" customFormat="1" ht="9.6" customHeight="1">
      <c r="A115" s="171"/>
      <c r="B115" s="172"/>
      <c r="C115" s="172"/>
      <c r="D115" s="172"/>
      <c r="E115" s="163" t="s">
        <v>143</v>
      </c>
      <c r="F115" s="163">
        <f>IF($D114="","",VLOOKUP($D114,'[2]Senior Veterans Dou Main'!$A$7:$V$39,8))</f>
        <v>0</v>
      </c>
      <c r="G115" s="164"/>
      <c r="H115" s="163">
        <f>IF($D114="","",VLOOKUP($D114,'[2]Senior Veterans Dou Main'!$A$7:$V$39,9))</f>
        <v>0</v>
      </c>
      <c r="I115" s="173"/>
      <c r="J115" s="174" t="str">
        <f>IF(I115="a",E114,IF(I115="b",E116,""))</f>
        <v/>
      </c>
      <c r="K115" s="167"/>
      <c r="L115" s="166"/>
      <c r="M115" s="167"/>
      <c r="N115" s="166"/>
      <c r="O115" s="185"/>
      <c r="P115" s="187"/>
      <c r="Q115" s="196"/>
      <c r="R115" s="169"/>
    </row>
    <row r="116" spans="1:18" s="157" customFormat="1" ht="9.6" customHeight="1">
      <c r="A116" s="171"/>
      <c r="B116" s="172"/>
      <c r="C116" s="172"/>
      <c r="D116" s="189"/>
      <c r="E116" s="166"/>
      <c r="F116" s="166"/>
      <c r="H116" s="166"/>
      <c r="I116" s="176"/>
      <c r="J116" s="177" t="str">
        <f>UPPER(IF(OR(I117="a",I117="as"),E114,IF(OR(I117="b",I117="bs"),E118,)))</f>
        <v>WARD JEROME</v>
      </c>
      <c r="K116" s="178"/>
      <c r="L116" s="166"/>
      <c r="M116" s="167"/>
      <c r="N116" s="166"/>
      <c r="O116" s="185"/>
      <c r="P116" s="166"/>
      <c r="Q116" s="168"/>
      <c r="R116" s="169"/>
    </row>
    <row r="117" spans="1:18" s="157" customFormat="1" ht="9.6" customHeight="1">
      <c r="A117" s="171"/>
      <c r="B117" s="172"/>
      <c r="C117" s="172"/>
      <c r="D117" s="189"/>
      <c r="E117" s="166"/>
      <c r="F117" s="166"/>
      <c r="H117" s="179" t="s">
        <v>17</v>
      </c>
      <c r="I117" s="180" t="s">
        <v>58</v>
      </c>
      <c r="J117" s="181" t="str">
        <f>UPPER(IF(OR(I117="a",I117="as"),E115,IF(OR(I117="b",I117="bs"),E119,)))</f>
        <v>DAVIS EMMA</v>
      </c>
      <c r="K117" s="182"/>
      <c r="L117" s="166"/>
      <c r="M117" s="167"/>
      <c r="N117" s="166"/>
      <c r="O117" s="185"/>
      <c r="P117" s="166"/>
      <c r="Q117" s="168"/>
      <c r="R117" s="169"/>
    </row>
    <row r="118" spans="1:18" s="157" customFormat="1" ht="9.6" customHeight="1">
      <c r="A118" s="171">
        <v>26</v>
      </c>
      <c r="B118" s="161" t="str">
        <f>IF($D118="","",VLOOKUP($D118,'[2]Senior Veterans Dou Main'!$A$7:$V$39,20))</f>
        <v/>
      </c>
      <c r="C118" s="161" t="str">
        <f>IF($D118="","",VLOOKUP($D118,'[2]Senior Veterans Dou Main'!$A$7:$V$39,21))</f>
        <v/>
      </c>
      <c r="D118" s="162"/>
      <c r="E118" s="161" t="s">
        <v>109</v>
      </c>
      <c r="F118" s="161" t="str">
        <f>IF($D118="","",VLOOKUP($D118,'[2]Senior Veterans Dou Main'!$A$7:$V$39,3))</f>
        <v/>
      </c>
      <c r="G118" s="183"/>
      <c r="H118" s="161" t="str">
        <f>IF($D118="","",VLOOKUP($D118,'[2]Senior Veterans Dou Main'!$A$7:$V$39,4))</f>
        <v/>
      </c>
      <c r="I118" s="184"/>
      <c r="J118" s="166"/>
      <c r="K118" s="185"/>
      <c r="L118" s="186"/>
      <c r="M118" s="178"/>
      <c r="N118" s="166"/>
      <c r="O118" s="185"/>
      <c r="P118" s="166"/>
      <c r="Q118" s="168"/>
      <c r="R118" s="169"/>
    </row>
    <row r="119" spans="1:18" s="157" customFormat="1" ht="9.6" customHeight="1">
      <c r="A119" s="171"/>
      <c r="B119" s="172"/>
      <c r="C119" s="172"/>
      <c r="D119" s="172"/>
      <c r="E119" s="161" t="s">
        <v>109</v>
      </c>
      <c r="F119" s="161" t="str">
        <f>IF($D118="","",VLOOKUP($D118,'[2]Senior Veterans Dou Main'!$A$7:$V$39,8))</f>
        <v/>
      </c>
      <c r="G119" s="183"/>
      <c r="H119" s="161" t="str">
        <f>IF($D118="","",VLOOKUP($D118,'[2]Senior Veterans Dou Main'!$A$7:$V$39,9))</f>
        <v/>
      </c>
      <c r="I119" s="173"/>
      <c r="J119" s="166"/>
      <c r="K119" s="185"/>
      <c r="L119" s="187"/>
      <c r="M119" s="188"/>
      <c r="N119" s="166"/>
      <c r="O119" s="185"/>
      <c r="P119" s="166"/>
      <c r="Q119" s="168"/>
      <c r="R119" s="169"/>
    </row>
    <row r="120" spans="1:18" s="157" customFormat="1" ht="9.6" customHeight="1">
      <c r="A120" s="171"/>
      <c r="B120" s="172"/>
      <c r="C120" s="172"/>
      <c r="D120" s="189"/>
      <c r="E120" s="166"/>
      <c r="F120" s="166"/>
      <c r="H120" s="166"/>
      <c r="I120" s="190"/>
      <c r="J120" s="166"/>
      <c r="K120" s="176"/>
      <c r="L120" s="177" t="str">
        <f>UPPER(IF(OR(K121="a",K121="as"),J116,IF(OR(K121="b",K121="bs"),J124,)))</f>
        <v/>
      </c>
      <c r="M120" s="167"/>
      <c r="N120" s="166"/>
      <c r="O120" s="185"/>
      <c r="P120" s="166"/>
      <c r="Q120" s="168"/>
      <c r="R120" s="169"/>
    </row>
    <row r="121" spans="1:18" s="157" customFormat="1" ht="9.6" customHeight="1">
      <c r="A121" s="171"/>
      <c r="B121" s="172"/>
      <c r="C121" s="172"/>
      <c r="D121" s="189"/>
      <c r="E121" s="166"/>
      <c r="F121" s="166"/>
      <c r="H121" s="166"/>
      <c r="I121" s="190"/>
      <c r="J121" s="179" t="s">
        <v>17</v>
      </c>
      <c r="K121" s="180"/>
      <c r="L121" s="181" t="str">
        <f>UPPER(IF(OR(K121="a",K121="as"),J117,IF(OR(K121="b",K121="bs"),J125,)))</f>
        <v/>
      </c>
      <c r="M121" s="182"/>
      <c r="N121" s="166"/>
      <c r="O121" s="185"/>
      <c r="P121" s="166"/>
      <c r="Q121" s="168"/>
      <c r="R121" s="169"/>
    </row>
    <row r="122" spans="1:18" s="157" customFormat="1" ht="9.6" customHeight="1">
      <c r="A122" s="171">
        <v>27</v>
      </c>
      <c r="B122" s="161" t="str">
        <f>IF($D122="","",VLOOKUP($D122,'[2]Senior Veterans Dou Main'!$A$7:$V$39,20))</f>
        <v/>
      </c>
      <c r="C122" s="161" t="str">
        <f>IF($D122="","",VLOOKUP($D122,'[2]Senior Veterans Dou Main'!$A$7:$V$39,21))</f>
        <v/>
      </c>
      <c r="D122" s="162"/>
      <c r="E122" s="161" t="s">
        <v>109</v>
      </c>
      <c r="F122" s="161" t="str">
        <f>IF($D122="","",VLOOKUP($D122,'[2]Senior Veterans Dou Main'!$A$7:$V$39,3))</f>
        <v/>
      </c>
      <c r="G122" s="183"/>
      <c r="H122" s="161" t="str">
        <f>IF($D122="","",VLOOKUP($D122,'[2]Senior Veterans Dou Main'!$A$7:$V$39,4))</f>
        <v/>
      </c>
      <c r="I122" s="165"/>
      <c r="J122" s="166"/>
      <c r="K122" s="185"/>
      <c r="L122" s="166"/>
      <c r="M122" s="185"/>
      <c r="N122" s="186"/>
      <c r="O122" s="185"/>
      <c r="P122" s="166"/>
      <c r="Q122" s="168"/>
      <c r="R122" s="169"/>
    </row>
    <row r="123" spans="1:18" s="157" customFormat="1" ht="9.6" customHeight="1">
      <c r="A123" s="171"/>
      <c r="B123" s="172"/>
      <c r="C123" s="172"/>
      <c r="D123" s="172"/>
      <c r="E123" s="161" t="s">
        <v>109</v>
      </c>
      <c r="F123" s="161" t="str">
        <f>IF($D122="","",VLOOKUP($D122,'[2]Senior Veterans Dou Main'!$A$7:$V$39,8))</f>
        <v/>
      </c>
      <c r="G123" s="183"/>
      <c r="H123" s="161" t="str">
        <f>IF($D122="","",VLOOKUP($D122,'[2]Senior Veterans Dou Main'!$A$7:$V$39,9))</f>
        <v/>
      </c>
      <c r="I123" s="173"/>
      <c r="J123" s="174" t="str">
        <f>IF(I123="a",E122,IF(I123="b",E124,""))</f>
        <v/>
      </c>
      <c r="K123" s="185"/>
      <c r="L123" s="166"/>
      <c r="M123" s="185"/>
      <c r="N123" s="166"/>
      <c r="O123" s="185"/>
      <c r="P123" s="166"/>
      <c r="Q123" s="168"/>
      <c r="R123" s="169"/>
    </row>
    <row r="124" spans="1:18" s="157" customFormat="1" ht="9.6" customHeight="1">
      <c r="A124" s="171"/>
      <c r="B124" s="172"/>
      <c r="C124" s="172"/>
      <c r="D124" s="172"/>
      <c r="E124" s="166"/>
      <c r="F124" s="166"/>
      <c r="G124" s="413"/>
      <c r="H124" s="166"/>
      <c r="I124" s="176"/>
      <c r="J124" s="177" t="str">
        <f>UPPER(IF(OR(I125="a",I125="as"),E122,IF(OR(I125="b",I125="bs"),E126,)))</f>
        <v>ALEXIS JAMAL</v>
      </c>
      <c r="K124" s="192"/>
      <c r="L124" s="166"/>
      <c r="M124" s="185"/>
      <c r="N124" s="166"/>
      <c r="O124" s="185"/>
      <c r="P124" s="166"/>
      <c r="Q124" s="168"/>
      <c r="R124" s="169"/>
    </row>
    <row r="125" spans="1:18" s="157" customFormat="1" ht="9.6" customHeight="1">
      <c r="A125" s="171"/>
      <c r="B125" s="172"/>
      <c r="C125" s="172"/>
      <c r="D125" s="172"/>
      <c r="E125" s="166"/>
      <c r="F125" s="166"/>
      <c r="H125" s="179" t="s">
        <v>17</v>
      </c>
      <c r="I125" s="180" t="s">
        <v>61</v>
      </c>
      <c r="J125" s="181" t="str">
        <f>UPPER(IF(OR(I125="a",I125="as"),E123,IF(OR(I125="b",I125="bs"),E127,)))</f>
        <v>CUDJOE KRYSHELLE</v>
      </c>
      <c r="K125" s="173"/>
      <c r="L125" s="166"/>
      <c r="M125" s="185"/>
      <c r="N125" s="166"/>
      <c r="O125" s="185"/>
      <c r="P125" s="166"/>
      <c r="Q125" s="168"/>
      <c r="R125" s="169"/>
    </row>
    <row r="126" spans="1:18" s="157" customFormat="1" ht="9.6" customHeight="1">
      <c r="A126" s="171">
        <v>28</v>
      </c>
      <c r="B126" s="161" t="str">
        <f>IF($D126="","",VLOOKUP($D126,'[2]Senior Veterans Dou Main'!$A$7:$V$39,20))</f>
        <v/>
      </c>
      <c r="C126" s="161" t="str">
        <f>IF($D126="","",VLOOKUP($D126,'[2]Senior Veterans Dou Main'!$A$7:$V$39,21))</f>
        <v/>
      </c>
      <c r="D126" s="162"/>
      <c r="E126" s="161" t="s">
        <v>144</v>
      </c>
      <c r="F126" s="163" t="str">
        <f>IF($D126="","",VLOOKUP($D126,'[2]Senior Veterans Dou Main'!$A$7:$V$39,3))</f>
        <v/>
      </c>
      <c r="G126" s="164"/>
      <c r="H126" s="163" t="str">
        <f>IF($D126="","",VLOOKUP($D126,'[2]Senior Veterans Dou Main'!$A$7:$V$39,4))</f>
        <v/>
      </c>
      <c r="I126" s="184"/>
      <c r="J126" s="166"/>
      <c r="K126" s="167"/>
      <c r="L126" s="186"/>
      <c r="M126" s="192"/>
      <c r="N126" s="166"/>
      <c r="O126" s="185"/>
      <c r="P126" s="166"/>
      <c r="Q126" s="168"/>
      <c r="R126" s="169"/>
    </row>
    <row r="127" spans="1:18" s="157" customFormat="1" ht="9.6" customHeight="1">
      <c r="A127" s="171"/>
      <c r="B127" s="172"/>
      <c r="C127" s="172"/>
      <c r="D127" s="172"/>
      <c r="E127" s="411" t="s">
        <v>145</v>
      </c>
      <c r="F127" s="163"/>
      <c r="G127" s="164"/>
      <c r="H127" s="163" t="str">
        <f>IF($D126="","",VLOOKUP($D126,'[2]Senior Veterans Dou Main'!$A$7:$V$39,9))</f>
        <v/>
      </c>
      <c r="I127" s="173"/>
      <c r="J127" s="166"/>
      <c r="K127" s="167"/>
      <c r="L127" s="187"/>
      <c r="M127" s="193"/>
      <c r="N127" s="166"/>
      <c r="O127" s="185"/>
      <c r="P127" s="166"/>
      <c r="Q127" s="168"/>
      <c r="R127" s="169"/>
    </row>
    <row r="128" spans="1:18" s="157" customFormat="1" ht="9.6" customHeight="1">
      <c r="A128" s="171"/>
      <c r="B128" s="172"/>
      <c r="C128" s="172"/>
      <c r="D128" s="172"/>
      <c r="E128" s="166"/>
      <c r="F128" s="166"/>
      <c r="H128" s="166"/>
      <c r="I128" s="190"/>
      <c r="J128" s="166"/>
      <c r="K128" s="167"/>
      <c r="L128" s="166"/>
      <c r="M128" s="176"/>
      <c r="N128" s="177" t="str">
        <f>UPPER(IF(OR(M129="a",M129="as"),L120,IF(OR(M129="b",M129="bs"),L136,)))</f>
        <v/>
      </c>
      <c r="O128" s="185"/>
      <c r="P128" s="166"/>
      <c r="Q128" s="168"/>
      <c r="R128" s="169"/>
    </row>
    <row r="129" spans="1:18" s="157" customFormat="1" ht="9.6" customHeight="1">
      <c r="A129" s="171"/>
      <c r="B129" s="172"/>
      <c r="C129" s="172"/>
      <c r="D129" s="172"/>
      <c r="E129" s="166"/>
      <c r="F129" s="166"/>
      <c r="H129" s="166"/>
      <c r="I129" s="190"/>
      <c r="J129" s="166"/>
      <c r="K129" s="167"/>
      <c r="L129" s="179" t="s">
        <v>17</v>
      </c>
      <c r="M129" s="180"/>
      <c r="N129" s="181" t="str">
        <f>UPPER(IF(OR(M129="a",M129="as"),L121,IF(OR(M129="b",M129="bs"),L137,)))</f>
        <v/>
      </c>
      <c r="O129" s="173"/>
      <c r="P129" s="166"/>
      <c r="Q129" s="168"/>
      <c r="R129" s="169"/>
    </row>
    <row r="130" spans="1:18" s="157" customFormat="1" ht="9.6" customHeight="1">
      <c r="A130" s="171">
        <v>29</v>
      </c>
      <c r="B130" s="161" t="str">
        <f>IF($D130="","",VLOOKUP($D130,'[2]Senior Veterans Dou Main'!$A$7:$V$39,20))</f>
        <v/>
      </c>
      <c r="C130" s="161" t="str">
        <f>IF($D130="","",VLOOKUP($D130,'[2]Senior Veterans Dou Main'!$A$7:$V$39,21))</f>
        <v/>
      </c>
      <c r="D130" s="162"/>
      <c r="E130" s="161" t="s">
        <v>146</v>
      </c>
      <c r="F130" s="161"/>
      <c r="G130" s="183"/>
      <c r="H130" s="161" t="str">
        <f>IF($D130="","",VLOOKUP($D130,'[2]Senior Veterans Dou Main'!$A$7:$V$39,4))</f>
        <v/>
      </c>
      <c r="I130" s="165"/>
      <c r="J130" s="166"/>
      <c r="K130" s="167"/>
      <c r="L130" s="166"/>
      <c r="M130" s="185"/>
      <c r="N130" s="166"/>
      <c r="O130" s="167"/>
      <c r="P130" s="166"/>
      <c r="Q130" s="168"/>
      <c r="R130" s="169"/>
    </row>
    <row r="131" spans="1:18" s="157" customFormat="1" ht="9.6" customHeight="1">
      <c r="A131" s="171"/>
      <c r="B131" s="172"/>
      <c r="C131" s="172"/>
      <c r="D131" s="172"/>
      <c r="E131" s="161" t="s">
        <v>147</v>
      </c>
      <c r="F131" s="161"/>
      <c r="G131" s="183"/>
      <c r="H131" s="161" t="str">
        <f>IF($D130="","",VLOOKUP($D130,'[2]Senior Veterans Dou Main'!$A$7:$V$39,9))</f>
        <v/>
      </c>
      <c r="I131" s="173"/>
      <c r="J131" s="174" t="str">
        <f>IF(I131="a",E130,IF(I131="b",E132,""))</f>
        <v/>
      </c>
      <c r="K131" s="167"/>
      <c r="L131" s="166"/>
      <c r="M131" s="185"/>
      <c r="N131" s="166"/>
      <c r="O131" s="167"/>
      <c r="P131" s="166"/>
      <c r="Q131" s="168"/>
      <c r="R131" s="169"/>
    </row>
    <row r="132" spans="1:18" s="157" customFormat="1" ht="9.6" customHeight="1">
      <c r="A132" s="171"/>
      <c r="B132" s="172"/>
      <c r="C132" s="172"/>
      <c r="D132" s="189"/>
      <c r="E132" s="166"/>
      <c r="F132" s="166"/>
      <c r="H132" s="166"/>
      <c r="I132" s="176"/>
      <c r="J132" s="177" t="str">
        <f>UPPER(IF(OR(I133="a",I133="as"),E130,IF(OR(I133="b",I133="bs"),E134,)))</f>
        <v/>
      </c>
      <c r="K132" s="178"/>
      <c r="L132" s="166"/>
      <c r="M132" s="185"/>
      <c r="N132" s="166"/>
      <c r="O132" s="167"/>
      <c r="P132" s="166"/>
      <c r="Q132" s="168"/>
      <c r="R132" s="169"/>
    </row>
    <row r="133" spans="1:18" s="157" customFormat="1" ht="9.6" customHeight="1">
      <c r="A133" s="171"/>
      <c r="B133" s="172"/>
      <c r="C133" s="172"/>
      <c r="D133" s="189"/>
      <c r="E133" s="166"/>
      <c r="F133" s="166"/>
      <c r="H133" s="179" t="s">
        <v>17</v>
      </c>
      <c r="I133" s="180"/>
      <c r="J133" s="181" t="str">
        <f>UPPER(IF(OR(I133="a",I133="as"),E131,IF(OR(I133="b",I133="bs"),E135,)))</f>
        <v/>
      </c>
      <c r="K133" s="182"/>
      <c r="L133" s="166"/>
      <c r="M133" s="185"/>
      <c r="N133" s="166"/>
      <c r="O133" s="167"/>
      <c r="P133" s="166"/>
      <c r="Q133" s="168"/>
      <c r="R133" s="169"/>
    </row>
    <row r="134" spans="1:18" s="157" customFormat="1" ht="9.6" customHeight="1">
      <c r="A134" s="171">
        <v>30</v>
      </c>
      <c r="B134" s="161" t="str">
        <f>IF($D134="","",VLOOKUP($D134,'[2]Senior Veterans Dou Main'!$A$7:$V$39,20))</f>
        <v/>
      </c>
      <c r="C134" s="161" t="str">
        <f>IF($D134="","",VLOOKUP($D134,'[2]Senior Veterans Dou Main'!$A$7:$V$39,21))</f>
        <v/>
      </c>
      <c r="D134" s="162"/>
      <c r="E134" s="161" t="s">
        <v>148</v>
      </c>
      <c r="F134" s="161" t="str">
        <f>IF($D134="","",VLOOKUP($D134,'[2]Senior Veterans Dou Main'!$A$7:$V$39,3))</f>
        <v/>
      </c>
      <c r="G134" s="183"/>
      <c r="H134" s="161" t="str">
        <f>IF($D134="","",VLOOKUP($D134,'[2]Senior Veterans Dou Main'!$A$7:$V$39,4))</f>
        <v/>
      </c>
      <c r="I134" s="184"/>
      <c r="J134" s="166"/>
      <c r="K134" s="185"/>
      <c r="L134" s="186"/>
      <c r="M134" s="192"/>
      <c r="N134" s="166"/>
      <c r="O134" s="167"/>
      <c r="P134" s="166"/>
      <c r="Q134" s="168"/>
      <c r="R134" s="169"/>
    </row>
    <row r="135" spans="1:18" s="157" customFormat="1" ht="9.6" customHeight="1">
      <c r="A135" s="171"/>
      <c r="B135" s="172"/>
      <c r="C135" s="172"/>
      <c r="D135" s="172"/>
      <c r="E135" s="161" t="s">
        <v>149</v>
      </c>
      <c r="F135" s="161" t="str">
        <f>IF($D134="","",VLOOKUP($D134,'[2]Senior Veterans Dou Main'!$A$7:$V$39,8))</f>
        <v/>
      </c>
      <c r="G135" s="183"/>
      <c r="H135" s="161" t="str">
        <f>IF($D134="","",VLOOKUP($D134,'[2]Senior Veterans Dou Main'!$A$7:$V$39,9))</f>
        <v/>
      </c>
      <c r="I135" s="173"/>
      <c r="J135" s="166"/>
      <c r="K135" s="185"/>
      <c r="L135" s="187"/>
      <c r="M135" s="193"/>
      <c r="N135" s="166"/>
      <c r="O135" s="167"/>
      <c r="P135" s="166"/>
      <c r="Q135" s="168"/>
      <c r="R135" s="169"/>
    </row>
    <row r="136" spans="1:18" s="157" customFormat="1" ht="9.6" customHeight="1">
      <c r="A136" s="171"/>
      <c r="B136" s="172"/>
      <c r="C136" s="172"/>
      <c r="D136" s="189"/>
      <c r="E136" s="166"/>
      <c r="F136" s="166"/>
      <c r="H136" s="166"/>
      <c r="I136" s="190"/>
      <c r="J136" s="166"/>
      <c r="K136" s="176"/>
      <c r="L136" s="177" t="str">
        <f>UPPER(IF(OR(K137="a",K137="as"),J132,IF(OR(K137="b",K137="bs"),J140,)))</f>
        <v/>
      </c>
      <c r="M136" s="185"/>
      <c r="N136" s="166"/>
      <c r="O136" s="167"/>
      <c r="P136" s="166"/>
      <c r="Q136" s="168"/>
      <c r="R136" s="169"/>
    </row>
    <row r="137" spans="1:18" s="157" customFormat="1" ht="9.6" customHeight="1">
      <c r="A137" s="171"/>
      <c r="B137" s="172"/>
      <c r="C137" s="172"/>
      <c r="D137" s="189"/>
      <c r="E137" s="166"/>
      <c r="F137" s="166"/>
      <c r="H137" s="166"/>
      <c r="I137" s="190"/>
      <c r="J137" s="179" t="s">
        <v>17</v>
      </c>
      <c r="K137" s="180"/>
      <c r="L137" s="181" t="str">
        <f>UPPER(IF(OR(K137="a",K137="as"),J133,IF(OR(K137="b",K137="bs"),J141,)))</f>
        <v/>
      </c>
      <c r="M137" s="173"/>
      <c r="N137" s="166"/>
      <c r="O137" s="167"/>
      <c r="P137" s="166"/>
      <c r="Q137" s="168"/>
      <c r="R137" s="169"/>
    </row>
    <row r="138" spans="1:18" s="157" customFormat="1" ht="9.6" customHeight="1">
      <c r="A138" s="171">
        <v>31</v>
      </c>
      <c r="B138" s="161" t="str">
        <f>IF($D138="","",VLOOKUP($D138,'[2]Senior Veterans Dou Main'!$A$7:$V$39,20))</f>
        <v/>
      </c>
      <c r="C138" s="161" t="str">
        <f>IF($D138="","",VLOOKUP($D138,'[2]Senior Veterans Dou Main'!$A$7:$V$39,21))</f>
        <v/>
      </c>
      <c r="D138" s="162"/>
      <c r="E138" s="161" t="s">
        <v>109</v>
      </c>
      <c r="F138" s="161" t="str">
        <f>IF($D138="","",VLOOKUP($D138,'[2]Senior Veterans Dou Main'!$A$7:$V$39,3))</f>
        <v/>
      </c>
      <c r="G138" s="183"/>
      <c r="H138" s="161" t="str">
        <f>IF($D138="","",VLOOKUP($D138,'[2]Senior Veterans Dou Main'!$A$7:$V$39,4))</f>
        <v/>
      </c>
      <c r="I138" s="165"/>
      <c r="J138" s="166"/>
      <c r="K138" s="185"/>
      <c r="L138" s="166"/>
      <c r="M138" s="167"/>
      <c r="N138" s="284" t="str">
        <f>N63</f>
        <v>Final</v>
      </c>
      <c r="O138" s="285"/>
      <c r="P138" s="284" t="str">
        <f>P63</f>
        <v>Winners</v>
      </c>
      <c r="Q138" s="285"/>
      <c r="R138" s="169"/>
    </row>
    <row r="139" spans="1:18" s="157" customFormat="1" ht="9.6" customHeight="1">
      <c r="A139" s="171"/>
      <c r="B139" s="172"/>
      <c r="C139" s="172"/>
      <c r="D139" s="172"/>
      <c r="E139" s="161" t="s">
        <v>109</v>
      </c>
      <c r="F139" s="161" t="str">
        <f>IF($D138="","",VLOOKUP($D138,'[2]Senior Veterans Dou Main'!$A$7:$V$39,8))</f>
        <v/>
      </c>
      <c r="G139" s="183"/>
      <c r="H139" s="161" t="str">
        <f>IF($D138="","",VLOOKUP($D138,'[2]Senior Veterans Dou Main'!$A$7:$V$39,9))</f>
        <v/>
      </c>
      <c r="I139" s="173"/>
      <c r="J139" s="174" t="str">
        <f>IF(I139="a",E138,IF(I139="b",E140,""))</f>
        <v/>
      </c>
      <c r="K139" s="185"/>
      <c r="L139" s="166"/>
      <c r="M139" s="167"/>
      <c r="N139" s="286" t="str">
        <f>N64</f>
        <v/>
      </c>
      <c r="O139" s="285"/>
      <c r="P139" s="288"/>
      <c r="Q139" s="285"/>
      <c r="R139" s="169"/>
    </row>
    <row r="140" spans="1:18" s="157" customFormat="1" ht="9.6" customHeight="1">
      <c r="A140" s="171"/>
      <c r="B140" s="172"/>
      <c r="C140" s="172"/>
      <c r="D140" s="172"/>
      <c r="E140" s="174"/>
      <c r="F140" s="174"/>
      <c r="G140" s="197"/>
      <c r="H140" s="174"/>
      <c r="I140" s="176"/>
      <c r="J140" s="177" t="str">
        <f>UPPER(IF(OR(I141="a",I141="as"),E138,IF(OR(I141="b",I141="bs"),E142,)))</f>
        <v>MOHAMMED NABEEL</v>
      </c>
      <c r="K140" s="192"/>
      <c r="L140" s="166"/>
      <c r="M140" s="167"/>
      <c r="N140" s="289" t="str">
        <f>N65</f>
        <v/>
      </c>
      <c r="O140" s="305"/>
      <c r="P140" s="288"/>
      <c r="Q140" s="285"/>
      <c r="R140" s="169"/>
    </row>
    <row r="141" spans="1:18" s="157" customFormat="1" ht="9.6" customHeight="1">
      <c r="A141" s="171"/>
      <c r="B141" s="172"/>
      <c r="C141" s="172"/>
      <c r="D141" s="172"/>
      <c r="E141" s="166"/>
      <c r="F141" s="166"/>
      <c r="H141" s="179" t="s">
        <v>17</v>
      </c>
      <c r="I141" s="180" t="s">
        <v>86</v>
      </c>
      <c r="J141" s="181" t="str">
        <f>UPPER(IF(OR(I141="a",I141="as"),E139,IF(OR(I141="b",I141="bs"),E143,)))</f>
        <v>TRESTRAIL EMMA ROSE</v>
      </c>
      <c r="K141" s="173"/>
      <c r="L141" s="166"/>
      <c r="M141" s="167"/>
      <c r="N141" s="288"/>
      <c r="O141" s="306"/>
      <c r="P141" s="292" t="str">
        <f>P66</f>
        <v/>
      </c>
      <c r="Q141" s="285"/>
      <c r="R141" s="169"/>
    </row>
    <row r="142" spans="1:18" s="157" customFormat="1" ht="9.6" customHeight="1">
      <c r="A142" s="160">
        <v>32</v>
      </c>
      <c r="B142" s="161">
        <f>IF($D142="","",VLOOKUP($D142,'[2]Senior Veterans Dou Main'!$A$7:$V$39,20))</f>
        <v>0</v>
      </c>
      <c r="C142" s="161">
        <f>IF($D142="","",VLOOKUP($D142,'[2]Senior Veterans Dou Main'!$A$7:$V$39,21))</f>
        <v>0</v>
      </c>
      <c r="D142" s="162">
        <v>2</v>
      </c>
      <c r="E142" s="163" t="s">
        <v>150</v>
      </c>
      <c r="F142" s="163"/>
      <c r="G142" s="164"/>
      <c r="H142" s="163">
        <f>IF($D142="","",VLOOKUP($D142,'[2]Senior Veterans Dou Main'!$A$7:$V$39,4))</f>
        <v>0</v>
      </c>
      <c r="I142" s="184"/>
      <c r="J142" s="166"/>
      <c r="K142" s="167"/>
      <c r="L142" s="186"/>
      <c r="M142" s="178"/>
      <c r="N142" s="288"/>
      <c r="O142" s="306"/>
      <c r="P142" s="289" t="str">
        <f>P67</f>
        <v/>
      </c>
      <c r="Q142" s="305"/>
      <c r="R142" s="169"/>
    </row>
    <row r="143" spans="1:18" s="157" customFormat="1" ht="9.6" customHeight="1">
      <c r="A143" s="171"/>
      <c r="B143" s="172"/>
      <c r="C143" s="172"/>
      <c r="D143" s="172"/>
      <c r="E143" s="163" t="s">
        <v>151</v>
      </c>
      <c r="F143" s="163"/>
      <c r="G143" s="164"/>
      <c r="H143" s="163">
        <f>IF($D142="","",VLOOKUP($D142,'[2]Senior Veterans Dou Main'!$A$7:$V$39,9))</f>
        <v>0</v>
      </c>
      <c r="I143" s="173"/>
      <c r="J143" s="166"/>
      <c r="K143" s="167"/>
      <c r="L143" s="187"/>
      <c r="M143" s="188"/>
      <c r="N143" s="286" t="str">
        <f>N68</f>
        <v/>
      </c>
      <c r="O143" s="306"/>
      <c r="P143" s="288">
        <f>P68</f>
        <v>0</v>
      </c>
      <c r="Q143" s="285"/>
      <c r="R143" s="169"/>
    </row>
    <row r="144" spans="1:18" s="157" customFormat="1" ht="9.6" customHeight="1">
      <c r="A144" s="198"/>
      <c r="B144" s="199"/>
      <c r="C144" s="199"/>
      <c r="D144" s="200"/>
      <c r="E144" s="201"/>
      <c r="F144" s="201"/>
      <c r="G144" s="202"/>
      <c r="H144" s="201"/>
      <c r="I144" s="203"/>
      <c r="J144" s="204"/>
      <c r="K144" s="205"/>
      <c r="L144" s="204"/>
      <c r="M144" s="205"/>
      <c r="N144" s="289" t="str">
        <f>N69</f>
        <v/>
      </c>
      <c r="O144" s="311"/>
      <c r="P144" s="312"/>
      <c r="Q144" s="313"/>
      <c r="R144" s="169"/>
    </row>
    <row r="145" spans="1:18" s="210" customFormat="1" ht="6" customHeight="1">
      <c r="A145" s="198"/>
      <c r="B145" s="199"/>
      <c r="C145" s="199"/>
      <c r="D145" s="200"/>
      <c r="E145" s="201"/>
      <c r="F145" s="201"/>
      <c r="G145" s="206"/>
      <c r="H145" s="201"/>
      <c r="I145" s="203"/>
      <c r="J145" s="204"/>
      <c r="K145" s="205"/>
      <c r="L145" s="207"/>
      <c r="M145" s="208"/>
      <c r="N145" s="299"/>
      <c r="O145" s="300"/>
      <c r="P145" s="299"/>
      <c r="Q145" s="300"/>
      <c r="R145" s="209"/>
    </row>
    <row r="146" spans="1:18" s="222" customFormat="1" ht="10.5" customHeight="1">
      <c r="A146" s="211" t="s">
        <v>20</v>
      </c>
      <c r="B146" s="212"/>
      <c r="C146" s="213"/>
      <c r="D146" s="214" t="s">
        <v>21</v>
      </c>
      <c r="E146" s="215" t="s">
        <v>44</v>
      </c>
      <c r="F146" s="215"/>
      <c r="G146" s="215"/>
      <c r="H146" s="216"/>
      <c r="I146" s="215" t="s">
        <v>21</v>
      </c>
      <c r="J146" s="215" t="s">
        <v>45</v>
      </c>
      <c r="K146" s="217"/>
      <c r="L146" s="215" t="s">
        <v>24</v>
      </c>
      <c r="M146" s="218"/>
      <c r="N146" s="219" t="s">
        <v>25</v>
      </c>
      <c r="O146" s="219"/>
      <c r="P146" s="220">
        <f>P71</f>
        <v>0</v>
      </c>
      <c r="Q146" s="221"/>
    </row>
    <row r="147" spans="1:18" s="222" customFormat="1" ht="9" customHeight="1">
      <c r="A147" s="223" t="s">
        <v>26</v>
      </c>
      <c r="B147" s="224"/>
      <c r="C147" s="225">
        <f>C72</f>
        <v>0</v>
      </c>
      <c r="D147" s="226">
        <v>1</v>
      </c>
      <c r="E147" s="227" t="str">
        <f>E7</f>
        <v>DUKE Akiel</v>
      </c>
      <c r="F147" s="228">
        <f t="shared" ref="E147:G154" si="0">F72</f>
        <v>5</v>
      </c>
      <c r="G147" s="228" t="str">
        <f t="shared" si="0"/>
        <v>WARD Jerome</v>
      </c>
      <c r="H147" s="229"/>
      <c r="I147" s="230" t="s">
        <v>27</v>
      </c>
      <c r="J147" s="224">
        <f t="shared" ref="J147:J154" si="1">J72</f>
        <v>0</v>
      </c>
      <c r="K147" s="231"/>
      <c r="L147" s="224">
        <f t="shared" ref="L147:L154" si="2">L72</f>
        <v>0</v>
      </c>
      <c r="M147" s="232"/>
      <c r="N147" s="233" t="s">
        <v>46</v>
      </c>
      <c r="O147" s="234"/>
      <c r="P147" s="234"/>
      <c r="Q147" s="235"/>
    </row>
    <row r="148" spans="1:18" s="222" customFormat="1" ht="9" customHeight="1">
      <c r="A148" s="223" t="s">
        <v>29</v>
      </c>
      <c r="B148" s="224"/>
      <c r="C148" s="225">
        <f>C73</f>
        <v>0</v>
      </c>
      <c r="D148" s="226"/>
      <c r="E148" s="414" t="str">
        <f>E8</f>
        <v>MOHAMMED Carlista</v>
      </c>
      <c r="F148" s="228">
        <f t="shared" si="0"/>
        <v>0</v>
      </c>
      <c r="G148" s="228" t="str">
        <f t="shared" si="0"/>
        <v>DAVIS Emma</v>
      </c>
      <c r="H148" s="229"/>
      <c r="I148" s="230"/>
      <c r="J148" s="224">
        <f t="shared" si="1"/>
        <v>0</v>
      </c>
      <c r="K148" s="231"/>
      <c r="L148" s="224">
        <f t="shared" si="2"/>
        <v>0</v>
      </c>
      <c r="M148" s="232"/>
      <c r="N148" s="236">
        <f>N73</f>
        <v>0</v>
      </c>
      <c r="O148" s="237"/>
      <c r="P148" s="236"/>
      <c r="Q148" s="238"/>
    </row>
    <row r="149" spans="1:18" s="222" customFormat="1" ht="9" customHeight="1">
      <c r="A149" s="239" t="s">
        <v>31</v>
      </c>
      <c r="B149" s="236"/>
      <c r="C149" s="240">
        <f>C74</f>
        <v>0</v>
      </c>
      <c r="D149" s="226">
        <v>2</v>
      </c>
      <c r="E149" s="227" t="str">
        <f>E142</f>
        <v>MOHAMMED Nabeel</v>
      </c>
      <c r="F149" s="228">
        <f t="shared" si="0"/>
        <v>6</v>
      </c>
      <c r="G149" s="228" t="str">
        <f t="shared" si="0"/>
        <v>GRAZETTE Ivor</v>
      </c>
      <c r="H149" s="229"/>
      <c r="I149" s="230" t="s">
        <v>30</v>
      </c>
      <c r="J149" s="224">
        <f t="shared" si="1"/>
        <v>0</v>
      </c>
      <c r="K149" s="231"/>
      <c r="L149" s="224">
        <f t="shared" si="2"/>
        <v>0</v>
      </c>
      <c r="M149" s="232"/>
      <c r="N149" s="233" t="s">
        <v>33</v>
      </c>
      <c r="O149" s="234"/>
      <c r="P149" s="234"/>
      <c r="Q149" s="235"/>
    </row>
    <row r="150" spans="1:18" s="222" customFormat="1" ht="9" customHeight="1">
      <c r="A150" s="241"/>
      <c r="B150" s="242"/>
      <c r="C150" s="243"/>
      <c r="D150" s="226"/>
      <c r="E150" s="227" t="str">
        <f>E143</f>
        <v>TRESTRAIL Emma Rose</v>
      </c>
      <c r="F150" s="228">
        <f t="shared" si="0"/>
        <v>0</v>
      </c>
      <c r="G150" s="228" t="str">
        <f t="shared" si="0"/>
        <v>BEACH Sindy</v>
      </c>
      <c r="H150" s="229"/>
      <c r="I150" s="230"/>
      <c r="J150" s="224">
        <f t="shared" si="1"/>
        <v>0</v>
      </c>
      <c r="K150" s="231"/>
      <c r="L150" s="224">
        <f t="shared" si="2"/>
        <v>0</v>
      </c>
      <c r="M150" s="232"/>
      <c r="N150" s="224"/>
      <c r="O150" s="231"/>
      <c r="P150" s="224"/>
      <c r="Q150" s="232"/>
    </row>
    <row r="151" spans="1:18" s="222" customFormat="1" ht="9" customHeight="1">
      <c r="A151" s="244" t="s">
        <v>35</v>
      </c>
      <c r="B151" s="245"/>
      <c r="C151" s="246"/>
      <c r="D151" s="226">
        <v>3</v>
      </c>
      <c r="E151" s="227" t="str">
        <f>E110</f>
        <v>MOONASAR Keshan</v>
      </c>
      <c r="F151" s="228">
        <f t="shared" si="0"/>
        <v>7</v>
      </c>
      <c r="G151" s="228" t="str">
        <f t="shared" si="0"/>
        <v>MAHASE Dexter</v>
      </c>
      <c r="H151" s="229"/>
      <c r="I151" s="230" t="s">
        <v>32</v>
      </c>
      <c r="J151" s="224">
        <f t="shared" si="1"/>
        <v>0</v>
      </c>
      <c r="K151" s="231"/>
      <c r="L151" s="224">
        <f t="shared" si="2"/>
        <v>0</v>
      </c>
      <c r="M151" s="232"/>
      <c r="N151" s="236">
        <f>N76</f>
        <v>0</v>
      </c>
      <c r="O151" s="237"/>
      <c r="P151" s="236"/>
      <c r="Q151" s="238"/>
    </row>
    <row r="152" spans="1:18" s="222" customFormat="1" ht="9" customHeight="1">
      <c r="A152" s="223" t="s">
        <v>26</v>
      </c>
      <c r="B152" s="224"/>
      <c r="C152" s="225">
        <f>C77</f>
        <v>0</v>
      </c>
      <c r="D152" s="226"/>
      <c r="E152" s="227" t="str">
        <f>E111</f>
        <v>LEE ASSANG Yin</v>
      </c>
      <c r="F152" s="228">
        <f t="shared" si="0"/>
        <v>0</v>
      </c>
      <c r="G152" s="228" t="str">
        <f t="shared" si="0"/>
        <v>FARRIER Lindy Ann</v>
      </c>
      <c r="H152" s="229"/>
      <c r="I152" s="230"/>
      <c r="J152" s="224">
        <f t="shared" si="1"/>
        <v>0</v>
      </c>
      <c r="K152" s="231"/>
      <c r="L152" s="224">
        <f t="shared" si="2"/>
        <v>0</v>
      </c>
      <c r="M152" s="232"/>
      <c r="N152" s="233" t="s">
        <v>38</v>
      </c>
      <c r="O152" s="234"/>
      <c r="P152" s="234"/>
      <c r="Q152" s="235"/>
    </row>
    <row r="153" spans="1:18" s="222" customFormat="1" ht="9" customHeight="1">
      <c r="A153" s="223" t="s">
        <v>39</v>
      </c>
      <c r="B153" s="224"/>
      <c r="C153" s="225">
        <f>C78</f>
        <v>0</v>
      </c>
      <c r="D153" s="226">
        <v>4</v>
      </c>
      <c r="E153" s="227" t="str">
        <f t="shared" si="0"/>
        <v>AUGUSTE Collin</v>
      </c>
      <c r="F153" s="228">
        <f t="shared" si="0"/>
        <v>8</v>
      </c>
      <c r="G153" s="228" t="str">
        <f t="shared" si="0"/>
        <v>ROBINSON Ronald</v>
      </c>
      <c r="H153" s="229"/>
      <c r="I153" s="230" t="s">
        <v>34</v>
      </c>
      <c r="J153" s="224">
        <f t="shared" si="1"/>
        <v>0</v>
      </c>
      <c r="K153" s="231"/>
      <c r="L153" s="224">
        <f t="shared" si="2"/>
        <v>0</v>
      </c>
      <c r="M153" s="232"/>
      <c r="N153" s="224"/>
      <c r="O153" s="231"/>
      <c r="P153" s="224"/>
      <c r="Q153" s="232"/>
    </row>
    <row r="154" spans="1:18" s="222" customFormat="1" ht="9" customHeight="1">
      <c r="A154" s="239" t="s">
        <v>41</v>
      </c>
      <c r="B154" s="236"/>
      <c r="C154" s="240">
        <f>C79</f>
        <v>0</v>
      </c>
      <c r="D154" s="249"/>
      <c r="E154" s="250" t="str">
        <f t="shared" si="0"/>
        <v>KING Anya</v>
      </c>
      <c r="F154" s="251">
        <f t="shared" si="0"/>
        <v>0</v>
      </c>
      <c r="G154" s="251" t="str">
        <f t="shared" si="0"/>
        <v>GARCIA Bridgette</v>
      </c>
      <c r="H154" s="252"/>
      <c r="I154" s="253"/>
      <c r="J154" s="236">
        <f t="shared" si="1"/>
        <v>0</v>
      </c>
      <c r="K154" s="237"/>
      <c r="L154" s="236">
        <f t="shared" si="2"/>
        <v>0</v>
      </c>
      <c r="M154" s="238"/>
      <c r="N154" s="236" t="str">
        <f>N79</f>
        <v>Chester Dalrymple</v>
      </c>
      <c r="O154" s="237"/>
      <c r="P154" s="236"/>
      <c r="Q154" s="238"/>
    </row>
  </sheetData>
  <mergeCells count="3">
    <mergeCell ref="A1:P1"/>
    <mergeCell ref="G2:N2"/>
    <mergeCell ref="A4:C4"/>
  </mergeCells>
  <conditionalFormatting sqref="B7 B11 B15 B19 B23 B27 B31 B35 B39 B43 B47 B51 B55 B59 B63 B67 B82 B86 B90 B94 B98 B102 B106 B110 B114 B118 B122 B126 B130 B134 B138 B142">
    <cfRule type="cellIs" dxfId="59" priority="1" stopIfTrue="1" operator="equal">
      <formula>"DA"</formula>
    </cfRule>
  </conditionalFormatting>
  <conditionalFormatting sqref="H10 H58 H42 H50 H34 H26 H18 H66 J30 L22 N38 J62 J46 L54 J14 H85 H133 H117 H125 H109 H101 H93 H141 J105 L97 N113 J137 J121 L129 J89 N67">
    <cfRule type="expression" dxfId="58" priority="2" stopIfTrue="1">
      <formula>AND($N$1="CU",H10="Umpire")</formula>
    </cfRule>
    <cfRule type="expression" dxfId="57" priority="3" stopIfTrue="1">
      <formula>AND($N$1="CU",H10&lt;&gt;"Umpire",I10&lt;&gt;"")</formula>
    </cfRule>
    <cfRule type="expression" dxfId="56" priority="4" stopIfTrue="1">
      <formula>AND($N$1="CU",H10&lt;&gt;"Umpire")</formula>
    </cfRule>
  </conditionalFormatting>
  <conditionalFormatting sqref="L13 L29 L45 L61 N21 N53 P37 J9 J17 J25 J33 J41 J49 J57 J65 L88 L104 L120 L136 N96 N128 P112 J84 J92 J100 J108 J116 J124 J132 J140">
    <cfRule type="expression" dxfId="55" priority="5" stopIfTrue="1">
      <formula>I10="as"</formula>
    </cfRule>
    <cfRule type="expression" dxfId="54" priority="6" stopIfTrue="1">
      <formula>I10="bs"</formula>
    </cfRule>
  </conditionalFormatting>
  <conditionalFormatting sqref="L14 L30 L46 L62 N22 N54 P38 J10 J18 J26 J34 J42 J50 J58 J66 L89 L105 L121 L137 N97 N129 P113 J85 J93 J101 J109 J117 J125 J133 J141">
    <cfRule type="expression" dxfId="53" priority="7" stopIfTrue="1">
      <formula>I10="as"</formula>
    </cfRule>
    <cfRule type="expression" dxfId="52" priority="8" stopIfTrue="1">
      <formula>I10="bs"</formula>
    </cfRule>
  </conditionalFormatting>
  <conditionalFormatting sqref="I10 I18 I26 I34 I42 I50 I58 I66 K62 K46 K30 K14 M22 M54 O38 I85 I93 I101 I109 I117 I125 I133 I141 K137 K121 K105 K89 M97 M129 O113 O67">
    <cfRule type="expression" dxfId="51" priority="9" stopIfTrue="1">
      <formula>$N$1="CU"</formula>
    </cfRule>
  </conditionalFormatting>
  <conditionalFormatting sqref="E7 E11 E27 E31 E35 E39 E43 E63 E67 E82 E86 E106 E110 E114 E118 E122 E130 E134 E138 E142">
    <cfRule type="cellIs" dxfId="50" priority="10" stopIfTrue="1" operator="equal">
      <formula>"Bye"</formula>
    </cfRule>
  </conditionalFormatting>
  <conditionalFormatting sqref="D7 D11 D15 D19 D23 D27 D31 D35 D39 D43 D47 D51 D55 D59 D63 D67 D82 D86 D90 D94 D98 D102 D106 D110 D114 D118 D122 D126 D130 D134 D138 D142">
    <cfRule type="cellIs" dxfId="49" priority="11" stopIfTrue="1" operator="lessThan">
      <formula>9</formula>
    </cfRule>
  </conditionalFormatting>
  <conditionalFormatting sqref="N65">
    <cfRule type="expression" dxfId="48" priority="12" stopIfTrue="1">
      <formula>O38="as"</formula>
    </cfRule>
    <cfRule type="expression" dxfId="47" priority="13" stopIfTrue="1">
      <formula>O38="bs"</formula>
    </cfRule>
  </conditionalFormatting>
  <conditionalFormatting sqref="N69">
    <cfRule type="expression" dxfId="46" priority="14" stopIfTrue="1">
      <formula>O113="as"</formula>
    </cfRule>
    <cfRule type="expression" dxfId="45" priority="15" stopIfTrue="1">
      <formula>O113="bs"</formula>
    </cfRule>
  </conditionalFormatting>
  <conditionalFormatting sqref="N64">
    <cfRule type="expression" dxfId="44" priority="16" stopIfTrue="1">
      <formula>O38="as"</formula>
    </cfRule>
    <cfRule type="expression" dxfId="43" priority="17" stopIfTrue="1">
      <formula>O38="bs"</formula>
    </cfRule>
  </conditionalFormatting>
  <conditionalFormatting sqref="N68">
    <cfRule type="expression" dxfId="42" priority="18" stopIfTrue="1">
      <formula>O113="as"</formula>
    </cfRule>
    <cfRule type="expression" dxfId="41" priority="19" stopIfTrue="1">
      <formula>O113="bs"</formula>
    </cfRule>
  </conditionalFormatting>
  <conditionalFormatting sqref="P67">
    <cfRule type="expression" dxfId="40" priority="20" stopIfTrue="1">
      <formula>O67="as"</formula>
    </cfRule>
    <cfRule type="expression" dxfId="39" priority="21" stopIfTrue="1">
      <formula>O67="bs"</formula>
    </cfRule>
  </conditionalFormatting>
  <conditionalFormatting sqref="P66">
    <cfRule type="expression" dxfId="38" priority="22" stopIfTrue="1">
      <formula>O67="as"</formula>
    </cfRule>
    <cfRule type="expression" dxfId="37" priority="23" stopIfTrue="1">
      <formula>O67="bs"</formula>
    </cfRule>
  </conditionalFormatting>
  <conditionalFormatting sqref="P142">
    <cfRule type="expression" dxfId="36" priority="24" stopIfTrue="1">
      <formula>O67="as"</formula>
    </cfRule>
    <cfRule type="expression" dxfId="35" priority="25" stopIfTrue="1">
      <formula>O67="bs"</formula>
    </cfRule>
  </conditionalFormatting>
  <conditionalFormatting sqref="N140">
    <cfRule type="expression" dxfId="34" priority="26" stopIfTrue="1">
      <formula>O38="as"</formula>
    </cfRule>
    <cfRule type="expression" dxfId="33" priority="27" stopIfTrue="1">
      <formula>O38="bs"</formula>
    </cfRule>
  </conditionalFormatting>
  <conditionalFormatting sqref="N144">
    <cfRule type="expression" dxfId="32" priority="28" stopIfTrue="1">
      <formula>O113="as"</formula>
    </cfRule>
    <cfRule type="expression" dxfId="31" priority="29" stopIfTrue="1">
      <formula>O113="bs"</formula>
    </cfRule>
  </conditionalFormatting>
  <conditionalFormatting sqref="N139">
    <cfRule type="expression" dxfId="30" priority="30" stopIfTrue="1">
      <formula>O38="as"</formula>
    </cfRule>
    <cfRule type="expression" dxfId="29" priority="31" stopIfTrue="1">
      <formula>O38="bs"</formula>
    </cfRule>
  </conditionalFormatting>
  <conditionalFormatting sqref="N143">
    <cfRule type="expression" dxfId="28" priority="32" stopIfTrue="1">
      <formula>O113="as"</formula>
    </cfRule>
    <cfRule type="expression" dxfId="27" priority="33" stopIfTrue="1">
      <formula>O113="bs"</formula>
    </cfRule>
  </conditionalFormatting>
  <conditionalFormatting sqref="P141">
    <cfRule type="expression" dxfId="26" priority="34" stopIfTrue="1">
      <formula>O67="as"</formula>
    </cfRule>
    <cfRule type="expression" dxfId="25" priority="35" stopIfTrue="1">
      <formula>O67="bs"</formula>
    </cfRule>
  </conditionalFormatting>
  <printOptions horizontalCentered="1"/>
  <pageMargins left="0.35" right="0.35" top="0.39" bottom="0.39" header="0" footer="0"/>
  <pageSetup paperSize="9" orientation="portrait" horizontalDpi="300" verticalDpi="300" r:id="rId1"/>
  <headerFooter alignWithMargins="0"/>
  <rowBreaks count="1" manualBreakCount="1">
    <brk id="79" max="16383" man="1"/>
  </rowBreaks>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H58 JD58 SZ58 ACV58 AMR58 AWN58 BGJ58 BQF58 CAB58 CJX58 CTT58 DDP58 DNL58 DXH58 EHD58 EQZ58 FAV58 FKR58 FUN58 GEJ58 GOF58 GYB58 HHX58 HRT58 IBP58 ILL58 IVH58 JFD58 JOZ58 JYV58 KIR58 KSN58 LCJ58 LMF58 LWB58 MFX58 MPT58 MZP58 NJL58 NTH58 ODD58 OMZ58 OWV58 PGR58 PQN58 QAJ58 QKF58 QUB58 RDX58 RNT58 RXP58 SHL58 SRH58 TBD58 TKZ58 TUV58 UER58 UON58 UYJ58 VIF58 VSB58 WBX58 WLT58 WVP58 H65594 JD65594 SZ65594 ACV65594 AMR65594 AWN65594 BGJ65594 BQF65594 CAB65594 CJX65594 CTT65594 DDP65594 DNL65594 DXH65594 EHD65594 EQZ65594 FAV65594 FKR65594 FUN65594 GEJ65594 GOF65594 GYB65594 HHX65594 HRT65594 IBP65594 ILL65594 IVH65594 JFD65594 JOZ65594 JYV65594 KIR65594 KSN65594 LCJ65594 LMF65594 LWB65594 MFX65594 MPT65594 MZP65594 NJL65594 NTH65594 ODD65594 OMZ65594 OWV65594 PGR65594 PQN65594 QAJ65594 QKF65594 QUB65594 RDX65594 RNT65594 RXP65594 SHL65594 SRH65594 TBD65594 TKZ65594 TUV65594 UER65594 UON65594 UYJ65594 VIF65594 VSB65594 WBX65594 WLT65594 WVP65594 H131130 JD131130 SZ131130 ACV131130 AMR131130 AWN131130 BGJ131130 BQF131130 CAB131130 CJX131130 CTT131130 DDP131130 DNL131130 DXH131130 EHD131130 EQZ131130 FAV131130 FKR131130 FUN131130 GEJ131130 GOF131130 GYB131130 HHX131130 HRT131130 IBP131130 ILL131130 IVH131130 JFD131130 JOZ131130 JYV131130 KIR131130 KSN131130 LCJ131130 LMF131130 LWB131130 MFX131130 MPT131130 MZP131130 NJL131130 NTH131130 ODD131130 OMZ131130 OWV131130 PGR131130 PQN131130 QAJ131130 QKF131130 QUB131130 RDX131130 RNT131130 RXP131130 SHL131130 SRH131130 TBD131130 TKZ131130 TUV131130 UER131130 UON131130 UYJ131130 VIF131130 VSB131130 WBX131130 WLT131130 WVP131130 H196666 JD196666 SZ196666 ACV196666 AMR196666 AWN196666 BGJ196666 BQF196666 CAB196666 CJX196666 CTT196666 DDP196666 DNL196666 DXH196666 EHD196666 EQZ196666 FAV196666 FKR196666 FUN196666 GEJ196666 GOF196666 GYB196666 HHX196666 HRT196666 IBP196666 ILL196666 IVH196666 JFD196666 JOZ196666 JYV196666 KIR196666 KSN196666 LCJ196666 LMF196666 LWB196666 MFX196666 MPT196666 MZP196666 NJL196666 NTH196666 ODD196666 OMZ196666 OWV196666 PGR196666 PQN196666 QAJ196666 QKF196666 QUB196666 RDX196666 RNT196666 RXP196666 SHL196666 SRH196666 TBD196666 TKZ196666 TUV196666 UER196666 UON196666 UYJ196666 VIF196666 VSB196666 WBX196666 WLT196666 WVP196666 H262202 JD262202 SZ262202 ACV262202 AMR262202 AWN262202 BGJ262202 BQF262202 CAB262202 CJX262202 CTT262202 DDP262202 DNL262202 DXH262202 EHD262202 EQZ262202 FAV262202 FKR262202 FUN262202 GEJ262202 GOF262202 GYB262202 HHX262202 HRT262202 IBP262202 ILL262202 IVH262202 JFD262202 JOZ262202 JYV262202 KIR262202 KSN262202 LCJ262202 LMF262202 LWB262202 MFX262202 MPT262202 MZP262202 NJL262202 NTH262202 ODD262202 OMZ262202 OWV262202 PGR262202 PQN262202 QAJ262202 QKF262202 QUB262202 RDX262202 RNT262202 RXP262202 SHL262202 SRH262202 TBD262202 TKZ262202 TUV262202 UER262202 UON262202 UYJ262202 VIF262202 VSB262202 WBX262202 WLT262202 WVP262202 H327738 JD327738 SZ327738 ACV327738 AMR327738 AWN327738 BGJ327738 BQF327738 CAB327738 CJX327738 CTT327738 DDP327738 DNL327738 DXH327738 EHD327738 EQZ327738 FAV327738 FKR327738 FUN327738 GEJ327738 GOF327738 GYB327738 HHX327738 HRT327738 IBP327738 ILL327738 IVH327738 JFD327738 JOZ327738 JYV327738 KIR327738 KSN327738 LCJ327738 LMF327738 LWB327738 MFX327738 MPT327738 MZP327738 NJL327738 NTH327738 ODD327738 OMZ327738 OWV327738 PGR327738 PQN327738 QAJ327738 QKF327738 QUB327738 RDX327738 RNT327738 RXP327738 SHL327738 SRH327738 TBD327738 TKZ327738 TUV327738 UER327738 UON327738 UYJ327738 VIF327738 VSB327738 WBX327738 WLT327738 WVP327738 H393274 JD393274 SZ393274 ACV393274 AMR393274 AWN393274 BGJ393274 BQF393274 CAB393274 CJX393274 CTT393274 DDP393274 DNL393274 DXH393274 EHD393274 EQZ393274 FAV393274 FKR393274 FUN393274 GEJ393274 GOF393274 GYB393274 HHX393274 HRT393274 IBP393274 ILL393274 IVH393274 JFD393274 JOZ393274 JYV393274 KIR393274 KSN393274 LCJ393274 LMF393274 LWB393274 MFX393274 MPT393274 MZP393274 NJL393274 NTH393274 ODD393274 OMZ393274 OWV393274 PGR393274 PQN393274 QAJ393274 QKF393274 QUB393274 RDX393274 RNT393274 RXP393274 SHL393274 SRH393274 TBD393274 TKZ393274 TUV393274 UER393274 UON393274 UYJ393274 VIF393274 VSB393274 WBX393274 WLT393274 WVP393274 H458810 JD458810 SZ458810 ACV458810 AMR458810 AWN458810 BGJ458810 BQF458810 CAB458810 CJX458810 CTT458810 DDP458810 DNL458810 DXH458810 EHD458810 EQZ458810 FAV458810 FKR458810 FUN458810 GEJ458810 GOF458810 GYB458810 HHX458810 HRT458810 IBP458810 ILL458810 IVH458810 JFD458810 JOZ458810 JYV458810 KIR458810 KSN458810 LCJ458810 LMF458810 LWB458810 MFX458810 MPT458810 MZP458810 NJL458810 NTH458810 ODD458810 OMZ458810 OWV458810 PGR458810 PQN458810 QAJ458810 QKF458810 QUB458810 RDX458810 RNT458810 RXP458810 SHL458810 SRH458810 TBD458810 TKZ458810 TUV458810 UER458810 UON458810 UYJ458810 VIF458810 VSB458810 WBX458810 WLT458810 WVP458810 H524346 JD524346 SZ524346 ACV524346 AMR524346 AWN524346 BGJ524346 BQF524346 CAB524346 CJX524346 CTT524346 DDP524346 DNL524346 DXH524346 EHD524346 EQZ524346 FAV524346 FKR524346 FUN524346 GEJ524346 GOF524346 GYB524346 HHX524346 HRT524346 IBP524346 ILL524346 IVH524346 JFD524346 JOZ524346 JYV524346 KIR524346 KSN524346 LCJ524346 LMF524346 LWB524346 MFX524346 MPT524346 MZP524346 NJL524346 NTH524346 ODD524346 OMZ524346 OWV524346 PGR524346 PQN524346 QAJ524346 QKF524346 QUB524346 RDX524346 RNT524346 RXP524346 SHL524346 SRH524346 TBD524346 TKZ524346 TUV524346 UER524346 UON524346 UYJ524346 VIF524346 VSB524346 WBX524346 WLT524346 WVP524346 H589882 JD589882 SZ589882 ACV589882 AMR589882 AWN589882 BGJ589882 BQF589882 CAB589882 CJX589882 CTT589882 DDP589882 DNL589882 DXH589882 EHD589882 EQZ589882 FAV589882 FKR589882 FUN589882 GEJ589882 GOF589882 GYB589882 HHX589882 HRT589882 IBP589882 ILL589882 IVH589882 JFD589882 JOZ589882 JYV589882 KIR589882 KSN589882 LCJ589882 LMF589882 LWB589882 MFX589882 MPT589882 MZP589882 NJL589882 NTH589882 ODD589882 OMZ589882 OWV589882 PGR589882 PQN589882 QAJ589882 QKF589882 QUB589882 RDX589882 RNT589882 RXP589882 SHL589882 SRH589882 TBD589882 TKZ589882 TUV589882 UER589882 UON589882 UYJ589882 VIF589882 VSB589882 WBX589882 WLT589882 WVP589882 H655418 JD655418 SZ655418 ACV655418 AMR655418 AWN655418 BGJ655418 BQF655418 CAB655418 CJX655418 CTT655418 DDP655418 DNL655418 DXH655418 EHD655418 EQZ655418 FAV655418 FKR655418 FUN655418 GEJ655418 GOF655418 GYB655418 HHX655418 HRT655418 IBP655418 ILL655418 IVH655418 JFD655418 JOZ655418 JYV655418 KIR655418 KSN655418 LCJ655418 LMF655418 LWB655418 MFX655418 MPT655418 MZP655418 NJL655418 NTH655418 ODD655418 OMZ655418 OWV655418 PGR655418 PQN655418 QAJ655418 QKF655418 QUB655418 RDX655418 RNT655418 RXP655418 SHL655418 SRH655418 TBD655418 TKZ655418 TUV655418 UER655418 UON655418 UYJ655418 VIF655418 VSB655418 WBX655418 WLT655418 WVP655418 H720954 JD720954 SZ720954 ACV720954 AMR720954 AWN720954 BGJ720954 BQF720954 CAB720954 CJX720954 CTT720954 DDP720954 DNL720954 DXH720954 EHD720954 EQZ720954 FAV720954 FKR720954 FUN720954 GEJ720954 GOF720954 GYB720954 HHX720954 HRT720954 IBP720954 ILL720954 IVH720954 JFD720954 JOZ720954 JYV720954 KIR720954 KSN720954 LCJ720954 LMF720954 LWB720954 MFX720954 MPT720954 MZP720954 NJL720954 NTH720954 ODD720954 OMZ720954 OWV720954 PGR720954 PQN720954 QAJ720954 QKF720954 QUB720954 RDX720954 RNT720954 RXP720954 SHL720954 SRH720954 TBD720954 TKZ720954 TUV720954 UER720954 UON720954 UYJ720954 VIF720954 VSB720954 WBX720954 WLT720954 WVP720954 H786490 JD786490 SZ786490 ACV786490 AMR786490 AWN786490 BGJ786490 BQF786490 CAB786490 CJX786490 CTT786490 DDP786490 DNL786490 DXH786490 EHD786490 EQZ786490 FAV786490 FKR786490 FUN786490 GEJ786490 GOF786490 GYB786490 HHX786490 HRT786490 IBP786490 ILL786490 IVH786490 JFD786490 JOZ786490 JYV786490 KIR786490 KSN786490 LCJ786490 LMF786490 LWB786490 MFX786490 MPT786490 MZP786490 NJL786490 NTH786490 ODD786490 OMZ786490 OWV786490 PGR786490 PQN786490 QAJ786490 QKF786490 QUB786490 RDX786490 RNT786490 RXP786490 SHL786490 SRH786490 TBD786490 TKZ786490 TUV786490 UER786490 UON786490 UYJ786490 VIF786490 VSB786490 WBX786490 WLT786490 WVP786490 H852026 JD852026 SZ852026 ACV852026 AMR852026 AWN852026 BGJ852026 BQF852026 CAB852026 CJX852026 CTT852026 DDP852026 DNL852026 DXH852026 EHD852026 EQZ852026 FAV852026 FKR852026 FUN852026 GEJ852026 GOF852026 GYB852026 HHX852026 HRT852026 IBP852026 ILL852026 IVH852026 JFD852026 JOZ852026 JYV852026 KIR852026 KSN852026 LCJ852026 LMF852026 LWB852026 MFX852026 MPT852026 MZP852026 NJL852026 NTH852026 ODD852026 OMZ852026 OWV852026 PGR852026 PQN852026 QAJ852026 QKF852026 QUB852026 RDX852026 RNT852026 RXP852026 SHL852026 SRH852026 TBD852026 TKZ852026 TUV852026 UER852026 UON852026 UYJ852026 VIF852026 VSB852026 WBX852026 WLT852026 WVP852026 H917562 JD917562 SZ917562 ACV917562 AMR917562 AWN917562 BGJ917562 BQF917562 CAB917562 CJX917562 CTT917562 DDP917562 DNL917562 DXH917562 EHD917562 EQZ917562 FAV917562 FKR917562 FUN917562 GEJ917562 GOF917562 GYB917562 HHX917562 HRT917562 IBP917562 ILL917562 IVH917562 JFD917562 JOZ917562 JYV917562 KIR917562 KSN917562 LCJ917562 LMF917562 LWB917562 MFX917562 MPT917562 MZP917562 NJL917562 NTH917562 ODD917562 OMZ917562 OWV917562 PGR917562 PQN917562 QAJ917562 QKF917562 QUB917562 RDX917562 RNT917562 RXP917562 SHL917562 SRH917562 TBD917562 TKZ917562 TUV917562 UER917562 UON917562 UYJ917562 VIF917562 VSB917562 WBX917562 WLT917562 WVP917562 H983098 JD983098 SZ983098 ACV983098 AMR983098 AWN983098 BGJ983098 BQF983098 CAB983098 CJX983098 CTT983098 DDP983098 DNL983098 DXH983098 EHD983098 EQZ983098 FAV983098 FKR983098 FUN983098 GEJ983098 GOF983098 GYB983098 HHX983098 HRT983098 IBP983098 ILL983098 IVH983098 JFD983098 JOZ983098 JYV983098 KIR983098 KSN983098 LCJ983098 LMF983098 LWB983098 MFX983098 MPT983098 MZP983098 NJL983098 NTH983098 ODD983098 OMZ983098 OWV983098 PGR983098 PQN983098 QAJ983098 QKF983098 QUB983098 RDX983098 RNT983098 RXP983098 SHL983098 SRH983098 TBD983098 TKZ983098 TUV983098 UER983098 UON983098 UYJ983098 VIF983098 VSB983098 WBX983098 WLT983098 WVP983098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H65586 JD65586 SZ65586 ACV65586 AMR65586 AWN65586 BGJ65586 BQF65586 CAB65586 CJX65586 CTT65586 DDP65586 DNL65586 DXH65586 EHD65586 EQZ65586 FAV65586 FKR65586 FUN65586 GEJ65586 GOF65586 GYB65586 HHX65586 HRT65586 IBP65586 ILL65586 IVH65586 JFD65586 JOZ65586 JYV65586 KIR65586 KSN65586 LCJ65586 LMF65586 LWB65586 MFX65586 MPT65586 MZP65586 NJL65586 NTH65586 ODD65586 OMZ65586 OWV65586 PGR65586 PQN65586 QAJ65586 QKF65586 QUB65586 RDX65586 RNT65586 RXP65586 SHL65586 SRH65586 TBD65586 TKZ65586 TUV65586 UER65586 UON65586 UYJ65586 VIF65586 VSB65586 WBX65586 WLT65586 WVP65586 H131122 JD131122 SZ131122 ACV131122 AMR131122 AWN131122 BGJ131122 BQF131122 CAB131122 CJX131122 CTT131122 DDP131122 DNL131122 DXH131122 EHD131122 EQZ131122 FAV131122 FKR131122 FUN131122 GEJ131122 GOF131122 GYB131122 HHX131122 HRT131122 IBP131122 ILL131122 IVH131122 JFD131122 JOZ131122 JYV131122 KIR131122 KSN131122 LCJ131122 LMF131122 LWB131122 MFX131122 MPT131122 MZP131122 NJL131122 NTH131122 ODD131122 OMZ131122 OWV131122 PGR131122 PQN131122 QAJ131122 QKF131122 QUB131122 RDX131122 RNT131122 RXP131122 SHL131122 SRH131122 TBD131122 TKZ131122 TUV131122 UER131122 UON131122 UYJ131122 VIF131122 VSB131122 WBX131122 WLT131122 WVP131122 H196658 JD196658 SZ196658 ACV196658 AMR196658 AWN196658 BGJ196658 BQF196658 CAB196658 CJX196658 CTT196658 DDP196658 DNL196658 DXH196658 EHD196658 EQZ196658 FAV196658 FKR196658 FUN196658 GEJ196658 GOF196658 GYB196658 HHX196658 HRT196658 IBP196658 ILL196658 IVH196658 JFD196658 JOZ196658 JYV196658 KIR196658 KSN196658 LCJ196658 LMF196658 LWB196658 MFX196658 MPT196658 MZP196658 NJL196658 NTH196658 ODD196658 OMZ196658 OWV196658 PGR196658 PQN196658 QAJ196658 QKF196658 QUB196658 RDX196658 RNT196658 RXP196658 SHL196658 SRH196658 TBD196658 TKZ196658 TUV196658 UER196658 UON196658 UYJ196658 VIF196658 VSB196658 WBX196658 WLT196658 WVP196658 H262194 JD262194 SZ262194 ACV262194 AMR262194 AWN262194 BGJ262194 BQF262194 CAB262194 CJX262194 CTT262194 DDP262194 DNL262194 DXH262194 EHD262194 EQZ262194 FAV262194 FKR262194 FUN262194 GEJ262194 GOF262194 GYB262194 HHX262194 HRT262194 IBP262194 ILL262194 IVH262194 JFD262194 JOZ262194 JYV262194 KIR262194 KSN262194 LCJ262194 LMF262194 LWB262194 MFX262194 MPT262194 MZP262194 NJL262194 NTH262194 ODD262194 OMZ262194 OWV262194 PGR262194 PQN262194 QAJ262194 QKF262194 QUB262194 RDX262194 RNT262194 RXP262194 SHL262194 SRH262194 TBD262194 TKZ262194 TUV262194 UER262194 UON262194 UYJ262194 VIF262194 VSB262194 WBX262194 WLT262194 WVP262194 H327730 JD327730 SZ327730 ACV327730 AMR327730 AWN327730 BGJ327730 BQF327730 CAB327730 CJX327730 CTT327730 DDP327730 DNL327730 DXH327730 EHD327730 EQZ327730 FAV327730 FKR327730 FUN327730 GEJ327730 GOF327730 GYB327730 HHX327730 HRT327730 IBP327730 ILL327730 IVH327730 JFD327730 JOZ327730 JYV327730 KIR327730 KSN327730 LCJ327730 LMF327730 LWB327730 MFX327730 MPT327730 MZP327730 NJL327730 NTH327730 ODD327730 OMZ327730 OWV327730 PGR327730 PQN327730 QAJ327730 QKF327730 QUB327730 RDX327730 RNT327730 RXP327730 SHL327730 SRH327730 TBD327730 TKZ327730 TUV327730 UER327730 UON327730 UYJ327730 VIF327730 VSB327730 WBX327730 WLT327730 WVP327730 H393266 JD393266 SZ393266 ACV393266 AMR393266 AWN393266 BGJ393266 BQF393266 CAB393266 CJX393266 CTT393266 DDP393266 DNL393266 DXH393266 EHD393266 EQZ393266 FAV393266 FKR393266 FUN393266 GEJ393266 GOF393266 GYB393266 HHX393266 HRT393266 IBP393266 ILL393266 IVH393266 JFD393266 JOZ393266 JYV393266 KIR393266 KSN393266 LCJ393266 LMF393266 LWB393266 MFX393266 MPT393266 MZP393266 NJL393266 NTH393266 ODD393266 OMZ393266 OWV393266 PGR393266 PQN393266 QAJ393266 QKF393266 QUB393266 RDX393266 RNT393266 RXP393266 SHL393266 SRH393266 TBD393266 TKZ393266 TUV393266 UER393266 UON393266 UYJ393266 VIF393266 VSB393266 WBX393266 WLT393266 WVP393266 H458802 JD458802 SZ458802 ACV458802 AMR458802 AWN458802 BGJ458802 BQF458802 CAB458802 CJX458802 CTT458802 DDP458802 DNL458802 DXH458802 EHD458802 EQZ458802 FAV458802 FKR458802 FUN458802 GEJ458802 GOF458802 GYB458802 HHX458802 HRT458802 IBP458802 ILL458802 IVH458802 JFD458802 JOZ458802 JYV458802 KIR458802 KSN458802 LCJ458802 LMF458802 LWB458802 MFX458802 MPT458802 MZP458802 NJL458802 NTH458802 ODD458802 OMZ458802 OWV458802 PGR458802 PQN458802 QAJ458802 QKF458802 QUB458802 RDX458802 RNT458802 RXP458802 SHL458802 SRH458802 TBD458802 TKZ458802 TUV458802 UER458802 UON458802 UYJ458802 VIF458802 VSB458802 WBX458802 WLT458802 WVP458802 H524338 JD524338 SZ524338 ACV524338 AMR524338 AWN524338 BGJ524338 BQF524338 CAB524338 CJX524338 CTT524338 DDP524338 DNL524338 DXH524338 EHD524338 EQZ524338 FAV524338 FKR524338 FUN524338 GEJ524338 GOF524338 GYB524338 HHX524338 HRT524338 IBP524338 ILL524338 IVH524338 JFD524338 JOZ524338 JYV524338 KIR524338 KSN524338 LCJ524338 LMF524338 LWB524338 MFX524338 MPT524338 MZP524338 NJL524338 NTH524338 ODD524338 OMZ524338 OWV524338 PGR524338 PQN524338 QAJ524338 QKF524338 QUB524338 RDX524338 RNT524338 RXP524338 SHL524338 SRH524338 TBD524338 TKZ524338 TUV524338 UER524338 UON524338 UYJ524338 VIF524338 VSB524338 WBX524338 WLT524338 WVP524338 H589874 JD589874 SZ589874 ACV589874 AMR589874 AWN589874 BGJ589874 BQF589874 CAB589874 CJX589874 CTT589874 DDP589874 DNL589874 DXH589874 EHD589874 EQZ589874 FAV589874 FKR589874 FUN589874 GEJ589874 GOF589874 GYB589874 HHX589874 HRT589874 IBP589874 ILL589874 IVH589874 JFD589874 JOZ589874 JYV589874 KIR589874 KSN589874 LCJ589874 LMF589874 LWB589874 MFX589874 MPT589874 MZP589874 NJL589874 NTH589874 ODD589874 OMZ589874 OWV589874 PGR589874 PQN589874 QAJ589874 QKF589874 QUB589874 RDX589874 RNT589874 RXP589874 SHL589874 SRH589874 TBD589874 TKZ589874 TUV589874 UER589874 UON589874 UYJ589874 VIF589874 VSB589874 WBX589874 WLT589874 WVP589874 H655410 JD655410 SZ655410 ACV655410 AMR655410 AWN655410 BGJ655410 BQF655410 CAB655410 CJX655410 CTT655410 DDP655410 DNL655410 DXH655410 EHD655410 EQZ655410 FAV655410 FKR655410 FUN655410 GEJ655410 GOF655410 GYB655410 HHX655410 HRT655410 IBP655410 ILL655410 IVH655410 JFD655410 JOZ655410 JYV655410 KIR655410 KSN655410 LCJ655410 LMF655410 LWB655410 MFX655410 MPT655410 MZP655410 NJL655410 NTH655410 ODD655410 OMZ655410 OWV655410 PGR655410 PQN655410 QAJ655410 QKF655410 QUB655410 RDX655410 RNT655410 RXP655410 SHL655410 SRH655410 TBD655410 TKZ655410 TUV655410 UER655410 UON655410 UYJ655410 VIF655410 VSB655410 WBX655410 WLT655410 WVP655410 H720946 JD720946 SZ720946 ACV720946 AMR720946 AWN720946 BGJ720946 BQF720946 CAB720946 CJX720946 CTT720946 DDP720946 DNL720946 DXH720946 EHD720946 EQZ720946 FAV720946 FKR720946 FUN720946 GEJ720946 GOF720946 GYB720946 HHX720946 HRT720946 IBP720946 ILL720946 IVH720946 JFD720946 JOZ720946 JYV720946 KIR720946 KSN720946 LCJ720946 LMF720946 LWB720946 MFX720946 MPT720946 MZP720946 NJL720946 NTH720946 ODD720946 OMZ720946 OWV720946 PGR720946 PQN720946 QAJ720946 QKF720946 QUB720946 RDX720946 RNT720946 RXP720946 SHL720946 SRH720946 TBD720946 TKZ720946 TUV720946 UER720946 UON720946 UYJ720946 VIF720946 VSB720946 WBX720946 WLT720946 WVP720946 H786482 JD786482 SZ786482 ACV786482 AMR786482 AWN786482 BGJ786482 BQF786482 CAB786482 CJX786482 CTT786482 DDP786482 DNL786482 DXH786482 EHD786482 EQZ786482 FAV786482 FKR786482 FUN786482 GEJ786482 GOF786482 GYB786482 HHX786482 HRT786482 IBP786482 ILL786482 IVH786482 JFD786482 JOZ786482 JYV786482 KIR786482 KSN786482 LCJ786482 LMF786482 LWB786482 MFX786482 MPT786482 MZP786482 NJL786482 NTH786482 ODD786482 OMZ786482 OWV786482 PGR786482 PQN786482 QAJ786482 QKF786482 QUB786482 RDX786482 RNT786482 RXP786482 SHL786482 SRH786482 TBD786482 TKZ786482 TUV786482 UER786482 UON786482 UYJ786482 VIF786482 VSB786482 WBX786482 WLT786482 WVP786482 H852018 JD852018 SZ852018 ACV852018 AMR852018 AWN852018 BGJ852018 BQF852018 CAB852018 CJX852018 CTT852018 DDP852018 DNL852018 DXH852018 EHD852018 EQZ852018 FAV852018 FKR852018 FUN852018 GEJ852018 GOF852018 GYB852018 HHX852018 HRT852018 IBP852018 ILL852018 IVH852018 JFD852018 JOZ852018 JYV852018 KIR852018 KSN852018 LCJ852018 LMF852018 LWB852018 MFX852018 MPT852018 MZP852018 NJL852018 NTH852018 ODD852018 OMZ852018 OWV852018 PGR852018 PQN852018 QAJ852018 QKF852018 QUB852018 RDX852018 RNT852018 RXP852018 SHL852018 SRH852018 TBD852018 TKZ852018 TUV852018 UER852018 UON852018 UYJ852018 VIF852018 VSB852018 WBX852018 WLT852018 WVP852018 H917554 JD917554 SZ917554 ACV917554 AMR917554 AWN917554 BGJ917554 BQF917554 CAB917554 CJX917554 CTT917554 DDP917554 DNL917554 DXH917554 EHD917554 EQZ917554 FAV917554 FKR917554 FUN917554 GEJ917554 GOF917554 GYB917554 HHX917554 HRT917554 IBP917554 ILL917554 IVH917554 JFD917554 JOZ917554 JYV917554 KIR917554 KSN917554 LCJ917554 LMF917554 LWB917554 MFX917554 MPT917554 MZP917554 NJL917554 NTH917554 ODD917554 OMZ917554 OWV917554 PGR917554 PQN917554 QAJ917554 QKF917554 QUB917554 RDX917554 RNT917554 RXP917554 SHL917554 SRH917554 TBD917554 TKZ917554 TUV917554 UER917554 UON917554 UYJ917554 VIF917554 VSB917554 WBX917554 WLT917554 WVP917554 H983090 JD983090 SZ983090 ACV983090 AMR983090 AWN983090 BGJ983090 BQF983090 CAB983090 CJX983090 CTT983090 DDP983090 DNL983090 DXH983090 EHD983090 EQZ983090 FAV983090 FKR983090 FUN983090 GEJ983090 GOF983090 GYB983090 HHX983090 HRT983090 IBP983090 ILL983090 IVH983090 JFD983090 JOZ983090 JYV983090 KIR983090 KSN983090 LCJ983090 LMF983090 LWB983090 MFX983090 MPT983090 MZP983090 NJL983090 NTH983090 ODD983090 OMZ983090 OWV983090 PGR983090 PQN983090 QAJ983090 QKF983090 QUB983090 RDX983090 RNT983090 RXP983090 SHL983090 SRH983090 TBD983090 TKZ983090 TUV983090 UER983090 UON983090 UYJ983090 VIF983090 VSB983090 WBX983090 WLT983090 WVP983090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H66 JD66 SZ66 ACV66 AMR66 AWN66 BGJ66 BQF66 CAB66 CJX66 CTT66 DDP66 DNL66 DXH66 EHD66 EQZ66 FAV66 FKR66 FUN66 GEJ66 GOF66 GYB66 HHX66 HRT66 IBP66 ILL66 IVH66 JFD66 JOZ66 JYV66 KIR66 KSN66 LCJ66 LMF66 LWB66 MFX66 MPT66 MZP66 NJL66 NTH66 ODD66 OMZ66 OWV66 PGR66 PQN66 QAJ66 QKF66 QUB66 RDX66 RNT66 RXP66 SHL66 SRH66 TBD66 TKZ66 TUV66 UER66 UON66 UYJ66 VIF66 VSB66 WBX66 WLT66 WVP66 H65602 JD65602 SZ65602 ACV65602 AMR65602 AWN65602 BGJ65602 BQF65602 CAB65602 CJX65602 CTT65602 DDP65602 DNL65602 DXH65602 EHD65602 EQZ65602 FAV65602 FKR65602 FUN65602 GEJ65602 GOF65602 GYB65602 HHX65602 HRT65602 IBP65602 ILL65602 IVH65602 JFD65602 JOZ65602 JYV65602 KIR65602 KSN65602 LCJ65602 LMF65602 LWB65602 MFX65602 MPT65602 MZP65602 NJL65602 NTH65602 ODD65602 OMZ65602 OWV65602 PGR65602 PQN65602 QAJ65602 QKF65602 QUB65602 RDX65602 RNT65602 RXP65602 SHL65602 SRH65602 TBD65602 TKZ65602 TUV65602 UER65602 UON65602 UYJ65602 VIF65602 VSB65602 WBX65602 WLT65602 WVP65602 H131138 JD131138 SZ131138 ACV131138 AMR131138 AWN131138 BGJ131138 BQF131138 CAB131138 CJX131138 CTT131138 DDP131138 DNL131138 DXH131138 EHD131138 EQZ131138 FAV131138 FKR131138 FUN131138 GEJ131138 GOF131138 GYB131138 HHX131138 HRT131138 IBP131138 ILL131138 IVH131138 JFD131138 JOZ131138 JYV131138 KIR131138 KSN131138 LCJ131138 LMF131138 LWB131138 MFX131138 MPT131138 MZP131138 NJL131138 NTH131138 ODD131138 OMZ131138 OWV131138 PGR131138 PQN131138 QAJ131138 QKF131138 QUB131138 RDX131138 RNT131138 RXP131138 SHL131138 SRH131138 TBD131138 TKZ131138 TUV131138 UER131138 UON131138 UYJ131138 VIF131138 VSB131138 WBX131138 WLT131138 WVP131138 H196674 JD196674 SZ196674 ACV196674 AMR196674 AWN196674 BGJ196674 BQF196674 CAB196674 CJX196674 CTT196674 DDP196674 DNL196674 DXH196674 EHD196674 EQZ196674 FAV196674 FKR196674 FUN196674 GEJ196674 GOF196674 GYB196674 HHX196674 HRT196674 IBP196674 ILL196674 IVH196674 JFD196674 JOZ196674 JYV196674 KIR196674 KSN196674 LCJ196674 LMF196674 LWB196674 MFX196674 MPT196674 MZP196674 NJL196674 NTH196674 ODD196674 OMZ196674 OWV196674 PGR196674 PQN196674 QAJ196674 QKF196674 QUB196674 RDX196674 RNT196674 RXP196674 SHL196674 SRH196674 TBD196674 TKZ196674 TUV196674 UER196674 UON196674 UYJ196674 VIF196674 VSB196674 WBX196674 WLT196674 WVP196674 H262210 JD262210 SZ262210 ACV262210 AMR262210 AWN262210 BGJ262210 BQF262210 CAB262210 CJX262210 CTT262210 DDP262210 DNL262210 DXH262210 EHD262210 EQZ262210 FAV262210 FKR262210 FUN262210 GEJ262210 GOF262210 GYB262210 HHX262210 HRT262210 IBP262210 ILL262210 IVH262210 JFD262210 JOZ262210 JYV262210 KIR262210 KSN262210 LCJ262210 LMF262210 LWB262210 MFX262210 MPT262210 MZP262210 NJL262210 NTH262210 ODD262210 OMZ262210 OWV262210 PGR262210 PQN262210 QAJ262210 QKF262210 QUB262210 RDX262210 RNT262210 RXP262210 SHL262210 SRH262210 TBD262210 TKZ262210 TUV262210 UER262210 UON262210 UYJ262210 VIF262210 VSB262210 WBX262210 WLT262210 WVP262210 H327746 JD327746 SZ327746 ACV327746 AMR327746 AWN327746 BGJ327746 BQF327746 CAB327746 CJX327746 CTT327746 DDP327746 DNL327746 DXH327746 EHD327746 EQZ327746 FAV327746 FKR327746 FUN327746 GEJ327746 GOF327746 GYB327746 HHX327746 HRT327746 IBP327746 ILL327746 IVH327746 JFD327746 JOZ327746 JYV327746 KIR327746 KSN327746 LCJ327746 LMF327746 LWB327746 MFX327746 MPT327746 MZP327746 NJL327746 NTH327746 ODD327746 OMZ327746 OWV327746 PGR327746 PQN327746 QAJ327746 QKF327746 QUB327746 RDX327746 RNT327746 RXP327746 SHL327746 SRH327746 TBD327746 TKZ327746 TUV327746 UER327746 UON327746 UYJ327746 VIF327746 VSB327746 WBX327746 WLT327746 WVP327746 H393282 JD393282 SZ393282 ACV393282 AMR393282 AWN393282 BGJ393282 BQF393282 CAB393282 CJX393282 CTT393282 DDP393282 DNL393282 DXH393282 EHD393282 EQZ393282 FAV393282 FKR393282 FUN393282 GEJ393282 GOF393282 GYB393282 HHX393282 HRT393282 IBP393282 ILL393282 IVH393282 JFD393282 JOZ393282 JYV393282 KIR393282 KSN393282 LCJ393282 LMF393282 LWB393282 MFX393282 MPT393282 MZP393282 NJL393282 NTH393282 ODD393282 OMZ393282 OWV393282 PGR393282 PQN393282 QAJ393282 QKF393282 QUB393282 RDX393282 RNT393282 RXP393282 SHL393282 SRH393282 TBD393282 TKZ393282 TUV393282 UER393282 UON393282 UYJ393282 VIF393282 VSB393282 WBX393282 WLT393282 WVP393282 H458818 JD458818 SZ458818 ACV458818 AMR458818 AWN458818 BGJ458818 BQF458818 CAB458818 CJX458818 CTT458818 DDP458818 DNL458818 DXH458818 EHD458818 EQZ458818 FAV458818 FKR458818 FUN458818 GEJ458818 GOF458818 GYB458818 HHX458818 HRT458818 IBP458818 ILL458818 IVH458818 JFD458818 JOZ458818 JYV458818 KIR458818 KSN458818 LCJ458818 LMF458818 LWB458818 MFX458818 MPT458818 MZP458818 NJL458818 NTH458818 ODD458818 OMZ458818 OWV458818 PGR458818 PQN458818 QAJ458818 QKF458818 QUB458818 RDX458818 RNT458818 RXP458818 SHL458818 SRH458818 TBD458818 TKZ458818 TUV458818 UER458818 UON458818 UYJ458818 VIF458818 VSB458818 WBX458818 WLT458818 WVP458818 H524354 JD524354 SZ524354 ACV524354 AMR524354 AWN524354 BGJ524354 BQF524354 CAB524354 CJX524354 CTT524354 DDP524354 DNL524354 DXH524354 EHD524354 EQZ524354 FAV524354 FKR524354 FUN524354 GEJ524354 GOF524354 GYB524354 HHX524354 HRT524354 IBP524354 ILL524354 IVH524354 JFD524354 JOZ524354 JYV524354 KIR524354 KSN524354 LCJ524354 LMF524354 LWB524354 MFX524354 MPT524354 MZP524354 NJL524354 NTH524354 ODD524354 OMZ524354 OWV524354 PGR524354 PQN524354 QAJ524354 QKF524354 QUB524354 RDX524354 RNT524354 RXP524354 SHL524354 SRH524354 TBD524354 TKZ524354 TUV524354 UER524354 UON524354 UYJ524354 VIF524354 VSB524354 WBX524354 WLT524354 WVP524354 H589890 JD589890 SZ589890 ACV589890 AMR589890 AWN589890 BGJ589890 BQF589890 CAB589890 CJX589890 CTT589890 DDP589890 DNL589890 DXH589890 EHD589890 EQZ589890 FAV589890 FKR589890 FUN589890 GEJ589890 GOF589890 GYB589890 HHX589890 HRT589890 IBP589890 ILL589890 IVH589890 JFD589890 JOZ589890 JYV589890 KIR589890 KSN589890 LCJ589890 LMF589890 LWB589890 MFX589890 MPT589890 MZP589890 NJL589890 NTH589890 ODD589890 OMZ589890 OWV589890 PGR589890 PQN589890 QAJ589890 QKF589890 QUB589890 RDX589890 RNT589890 RXP589890 SHL589890 SRH589890 TBD589890 TKZ589890 TUV589890 UER589890 UON589890 UYJ589890 VIF589890 VSB589890 WBX589890 WLT589890 WVP589890 H655426 JD655426 SZ655426 ACV655426 AMR655426 AWN655426 BGJ655426 BQF655426 CAB655426 CJX655426 CTT655426 DDP655426 DNL655426 DXH655426 EHD655426 EQZ655426 FAV655426 FKR655426 FUN655426 GEJ655426 GOF655426 GYB655426 HHX655426 HRT655426 IBP655426 ILL655426 IVH655426 JFD655426 JOZ655426 JYV655426 KIR655426 KSN655426 LCJ655426 LMF655426 LWB655426 MFX655426 MPT655426 MZP655426 NJL655426 NTH655426 ODD655426 OMZ655426 OWV655426 PGR655426 PQN655426 QAJ655426 QKF655426 QUB655426 RDX655426 RNT655426 RXP655426 SHL655426 SRH655426 TBD655426 TKZ655426 TUV655426 UER655426 UON655426 UYJ655426 VIF655426 VSB655426 WBX655426 WLT655426 WVP655426 H720962 JD720962 SZ720962 ACV720962 AMR720962 AWN720962 BGJ720962 BQF720962 CAB720962 CJX720962 CTT720962 DDP720962 DNL720962 DXH720962 EHD720962 EQZ720962 FAV720962 FKR720962 FUN720962 GEJ720962 GOF720962 GYB720962 HHX720962 HRT720962 IBP720962 ILL720962 IVH720962 JFD720962 JOZ720962 JYV720962 KIR720962 KSN720962 LCJ720962 LMF720962 LWB720962 MFX720962 MPT720962 MZP720962 NJL720962 NTH720962 ODD720962 OMZ720962 OWV720962 PGR720962 PQN720962 QAJ720962 QKF720962 QUB720962 RDX720962 RNT720962 RXP720962 SHL720962 SRH720962 TBD720962 TKZ720962 TUV720962 UER720962 UON720962 UYJ720962 VIF720962 VSB720962 WBX720962 WLT720962 WVP720962 H786498 JD786498 SZ786498 ACV786498 AMR786498 AWN786498 BGJ786498 BQF786498 CAB786498 CJX786498 CTT786498 DDP786498 DNL786498 DXH786498 EHD786498 EQZ786498 FAV786498 FKR786498 FUN786498 GEJ786498 GOF786498 GYB786498 HHX786498 HRT786498 IBP786498 ILL786498 IVH786498 JFD786498 JOZ786498 JYV786498 KIR786498 KSN786498 LCJ786498 LMF786498 LWB786498 MFX786498 MPT786498 MZP786498 NJL786498 NTH786498 ODD786498 OMZ786498 OWV786498 PGR786498 PQN786498 QAJ786498 QKF786498 QUB786498 RDX786498 RNT786498 RXP786498 SHL786498 SRH786498 TBD786498 TKZ786498 TUV786498 UER786498 UON786498 UYJ786498 VIF786498 VSB786498 WBX786498 WLT786498 WVP786498 H852034 JD852034 SZ852034 ACV852034 AMR852034 AWN852034 BGJ852034 BQF852034 CAB852034 CJX852034 CTT852034 DDP852034 DNL852034 DXH852034 EHD852034 EQZ852034 FAV852034 FKR852034 FUN852034 GEJ852034 GOF852034 GYB852034 HHX852034 HRT852034 IBP852034 ILL852034 IVH852034 JFD852034 JOZ852034 JYV852034 KIR852034 KSN852034 LCJ852034 LMF852034 LWB852034 MFX852034 MPT852034 MZP852034 NJL852034 NTH852034 ODD852034 OMZ852034 OWV852034 PGR852034 PQN852034 QAJ852034 QKF852034 QUB852034 RDX852034 RNT852034 RXP852034 SHL852034 SRH852034 TBD852034 TKZ852034 TUV852034 UER852034 UON852034 UYJ852034 VIF852034 VSB852034 WBX852034 WLT852034 WVP852034 H917570 JD917570 SZ917570 ACV917570 AMR917570 AWN917570 BGJ917570 BQF917570 CAB917570 CJX917570 CTT917570 DDP917570 DNL917570 DXH917570 EHD917570 EQZ917570 FAV917570 FKR917570 FUN917570 GEJ917570 GOF917570 GYB917570 HHX917570 HRT917570 IBP917570 ILL917570 IVH917570 JFD917570 JOZ917570 JYV917570 KIR917570 KSN917570 LCJ917570 LMF917570 LWB917570 MFX917570 MPT917570 MZP917570 NJL917570 NTH917570 ODD917570 OMZ917570 OWV917570 PGR917570 PQN917570 QAJ917570 QKF917570 QUB917570 RDX917570 RNT917570 RXP917570 SHL917570 SRH917570 TBD917570 TKZ917570 TUV917570 UER917570 UON917570 UYJ917570 VIF917570 VSB917570 WBX917570 WLT917570 WVP917570 H983106 JD983106 SZ983106 ACV983106 AMR983106 AWN983106 BGJ983106 BQF983106 CAB983106 CJX983106 CTT983106 DDP983106 DNL983106 DXH983106 EHD983106 EQZ983106 FAV983106 FKR983106 FUN983106 GEJ983106 GOF983106 GYB983106 HHX983106 HRT983106 IBP983106 ILL983106 IVH983106 JFD983106 JOZ983106 JYV983106 KIR983106 KSN983106 LCJ983106 LMF983106 LWB983106 MFX983106 MPT983106 MZP983106 NJL983106 NTH983106 ODD983106 OMZ983106 OWV983106 PGR983106 PQN983106 QAJ983106 QKF983106 QUB983106 RDX983106 RNT983106 RXP983106 SHL983106 SRH983106 TBD983106 TKZ983106 TUV983106 UER983106 UON983106 UYJ983106 VIF983106 VSB983106 WBX983106 WLT983106 WVP983106 J62 JF62 TB62 ACX62 AMT62 AWP62 BGL62 BQH62 CAD62 CJZ62 CTV62 DDR62 DNN62 DXJ62 EHF62 ERB62 FAX62 FKT62 FUP62 GEL62 GOH62 GYD62 HHZ62 HRV62 IBR62 ILN62 IVJ62 JFF62 JPB62 JYX62 KIT62 KSP62 LCL62 LMH62 LWD62 MFZ62 MPV62 MZR62 NJN62 NTJ62 ODF62 ONB62 OWX62 PGT62 PQP62 QAL62 QKH62 QUD62 RDZ62 RNV62 RXR62 SHN62 SRJ62 TBF62 TLB62 TUX62 UET62 UOP62 UYL62 VIH62 VSD62 WBZ62 WLV62 WVR62 J65598 JF65598 TB65598 ACX65598 AMT65598 AWP65598 BGL65598 BQH65598 CAD65598 CJZ65598 CTV65598 DDR65598 DNN65598 DXJ65598 EHF65598 ERB65598 FAX65598 FKT65598 FUP65598 GEL65598 GOH65598 GYD65598 HHZ65598 HRV65598 IBR65598 ILN65598 IVJ65598 JFF65598 JPB65598 JYX65598 KIT65598 KSP65598 LCL65598 LMH65598 LWD65598 MFZ65598 MPV65598 MZR65598 NJN65598 NTJ65598 ODF65598 ONB65598 OWX65598 PGT65598 PQP65598 QAL65598 QKH65598 QUD65598 RDZ65598 RNV65598 RXR65598 SHN65598 SRJ65598 TBF65598 TLB65598 TUX65598 UET65598 UOP65598 UYL65598 VIH65598 VSD65598 WBZ65598 WLV65598 WVR65598 J131134 JF131134 TB131134 ACX131134 AMT131134 AWP131134 BGL131134 BQH131134 CAD131134 CJZ131134 CTV131134 DDR131134 DNN131134 DXJ131134 EHF131134 ERB131134 FAX131134 FKT131134 FUP131134 GEL131134 GOH131134 GYD131134 HHZ131134 HRV131134 IBR131134 ILN131134 IVJ131134 JFF131134 JPB131134 JYX131134 KIT131134 KSP131134 LCL131134 LMH131134 LWD131134 MFZ131134 MPV131134 MZR131134 NJN131134 NTJ131134 ODF131134 ONB131134 OWX131134 PGT131134 PQP131134 QAL131134 QKH131134 QUD131134 RDZ131134 RNV131134 RXR131134 SHN131134 SRJ131134 TBF131134 TLB131134 TUX131134 UET131134 UOP131134 UYL131134 VIH131134 VSD131134 WBZ131134 WLV131134 WVR131134 J196670 JF196670 TB196670 ACX196670 AMT196670 AWP196670 BGL196670 BQH196670 CAD196670 CJZ196670 CTV196670 DDR196670 DNN196670 DXJ196670 EHF196670 ERB196670 FAX196670 FKT196670 FUP196670 GEL196670 GOH196670 GYD196670 HHZ196670 HRV196670 IBR196670 ILN196670 IVJ196670 JFF196670 JPB196670 JYX196670 KIT196670 KSP196670 LCL196670 LMH196670 LWD196670 MFZ196670 MPV196670 MZR196670 NJN196670 NTJ196670 ODF196670 ONB196670 OWX196670 PGT196670 PQP196670 QAL196670 QKH196670 QUD196670 RDZ196670 RNV196670 RXR196670 SHN196670 SRJ196670 TBF196670 TLB196670 TUX196670 UET196670 UOP196670 UYL196670 VIH196670 VSD196670 WBZ196670 WLV196670 WVR196670 J262206 JF262206 TB262206 ACX262206 AMT262206 AWP262206 BGL262206 BQH262206 CAD262206 CJZ262206 CTV262206 DDR262206 DNN262206 DXJ262206 EHF262206 ERB262206 FAX262206 FKT262206 FUP262206 GEL262206 GOH262206 GYD262206 HHZ262206 HRV262206 IBR262206 ILN262206 IVJ262206 JFF262206 JPB262206 JYX262206 KIT262206 KSP262206 LCL262206 LMH262206 LWD262206 MFZ262206 MPV262206 MZR262206 NJN262206 NTJ262206 ODF262206 ONB262206 OWX262206 PGT262206 PQP262206 QAL262206 QKH262206 QUD262206 RDZ262206 RNV262206 RXR262206 SHN262206 SRJ262206 TBF262206 TLB262206 TUX262206 UET262206 UOP262206 UYL262206 VIH262206 VSD262206 WBZ262206 WLV262206 WVR262206 J327742 JF327742 TB327742 ACX327742 AMT327742 AWP327742 BGL327742 BQH327742 CAD327742 CJZ327742 CTV327742 DDR327742 DNN327742 DXJ327742 EHF327742 ERB327742 FAX327742 FKT327742 FUP327742 GEL327742 GOH327742 GYD327742 HHZ327742 HRV327742 IBR327742 ILN327742 IVJ327742 JFF327742 JPB327742 JYX327742 KIT327742 KSP327742 LCL327742 LMH327742 LWD327742 MFZ327742 MPV327742 MZR327742 NJN327742 NTJ327742 ODF327742 ONB327742 OWX327742 PGT327742 PQP327742 QAL327742 QKH327742 QUD327742 RDZ327742 RNV327742 RXR327742 SHN327742 SRJ327742 TBF327742 TLB327742 TUX327742 UET327742 UOP327742 UYL327742 VIH327742 VSD327742 WBZ327742 WLV327742 WVR327742 J393278 JF393278 TB393278 ACX393278 AMT393278 AWP393278 BGL393278 BQH393278 CAD393278 CJZ393278 CTV393278 DDR393278 DNN393278 DXJ393278 EHF393278 ERB393278 FAX393278 FKT393278 FUP393278 GEL393278 GOH393278 GYD393278 HHZ393278 HRV393278 IBR393278 ILN393278 IVJ393278 JFF393278 JPB393278 JYX393278 KIT393278 KSP393278 LCL393278 LMH393278 LWD393278 MFZ393278 MPV393278 MZR393278 NJN393278 NTJ393278 ODF393278 ONB393278 OWX393278 PGT393278 PQP393278 QAL393278 QKH393278 QUD393278 RDZ393278 RNV393278 RXR393278 SHN393278 SRJ393278 TBF393278 TLB393278 TUX393278 UET393278 UOP393278 UYL393278 VIH393278 VSD393278 WBZ393278 WLV393278 WVR393278 J458814 JF458814 TB458814 ACX458814 AMT458814 AWP458814 BGL458814 BQH458814 CAD458814 CJZ458814 CTV458814 DDR458814 DNN458814 DXJ458814 EHF458814 ERB458814 FAX458814 FKT458814 FUP458814 GEL458814 GOH458814 GYD458814 HHZ458814 HRV458814 IBR458814 ILN458814 IVJ458814 JFF458814 JPB458814 JYX458814 KIT458814 KSP458814 LCL458814 LMH458814 LWD458814 MFZ458814 MPV458814 MZR458814 NJN458814 NTJ458814 ODF458814 ONB458814 OWX458814 PGT458814 PQP458814 QAL458814 QKH458814 QUD458814 RDZ458814 RNV458814 RXR458814 SHN458814 SRJ458814 TBF458814 TLB458814 TUX458814 UET458814 UOP458814 UYL458814 VIH458814 VSD458814 WBZ458814 WLV458814 WVR458814 J524350 JF524350 TB524350 ACX524350 AMT524350 AWP524350 BGL524350 BQH524350 CAD524350 CJZ524350 CTV524350 DDR524350 DNN524350 DXJ524350 EHF524350 ERB524350 FAX524350 FKT524350 FUP524350 GEL524350 GOH524350 GYD524350 HHZ524350 HRV524350 IBR524350 ILN524350 IVJ524350 JFF524350 JPB524350 JYX524350 KIT524350 KSP524350 LCL524350 LMH524350 LWD524350 MFZ524350 MPV524350 MZR524350 NJN524350 NTJ524350 ODF524350 ONB524350 OWX524350 PGT524350 PQP524350 QAL524350 QKH524350 QUD524350 RDZ524350 RNV524350 RXR524350 SHN524350 SRJ524350 TBF524350 TLB524350 TUX524350 UET524350 UOP524350 UYL524350 VIH524350 VSD524350 WBZ524350 WLV524350 WVR524350 J589886 JF589886 TB589886 ACX589886 AMT589886 AWP589886 BGL589886 BQH589886 CAD589886 CJZ589886 CTV589886 DDR589886 DNN589886 DXJ589886 EHF589886 ERB589886 FAX589886 FKT589886 FUP589886 GEL589886 GOH589886 GYD589886 HHZ589886 HRV589886 IBR589886 ILN589886 IVJ589886 JFF589886 JPB589886 JYX589886 KIT589886 KSP589886 LCL589886 LMH589886 LWD589886 MFZ589886 MPV589886 MZR589886 NJN589886 NTJ589886 ODF589886 ONB589886 OWX589886 PGT589886 PQP589886 QAL589886 QKH589886 QUD589886 RDZ589886 RNV589886 RXR589886 SHN589886 SRJ589886 TBF589886 TLB589886 TUX589886 UET589886 UOP589886 UYL589886 VIH589886 VSD589886 WBZ589886 WLV589886 WVR589886 J655422 JF655422 TB655422 ACX655422 AMT655422 AWP655422 BGL655422 BQH655422 CAD655422 CJZ655422 CTV655422 DDR655422 DNN655422 DXJ655422 EHF655422 ERB655422 FAX655422 FKT655422 FUP655422 GEL655422 GOH655422 GYD655422 HHZ655422 HRV655422 IBR655422 ILN655422 IVJ655422 JFF655422 JPB655422 JYX655422 KIT655422 KSP655422 LCL655422 LMH655422 LWD655422 MFZ655422 MPV655422 MZR655422 NJN655422 NTJ655422 ODF655422 ONB655422 OWX655422 PGT655422 PQP655422 QAL655422 QKH655422 QUD655422 RDZ655422 RNV655422 RXR655422 SHN655422 SRJ655422 TBF655422 TLB655422 TUX655422 UET655422 UOP655422 UYL655422 VIH655422 VSD655422 WBZ655422 WLV655422 WVR655422 J720958 JF720958 TB720958 ACX720958 AMT720958 AWP720958 BGL720958 BQH720958 CAD720958 CJZ720958 CTV720958 DDR720958 DNN720958 DXJ720958 EHF720958 ERB720958 FAX720958 FKT720958 FUP720958 GEL720958 GOH720958 GYD720958 HHZ720958 HRV720958 IBR720958 ILN720958 IVJ720958 JFF720958 JPB720958 JYX720958 KIT720958 KSP720958 LCL720958 LMH720958 LWD720958 MFZ720958 MPV720958 MZR720958 NJN720958 NTJ720958 ODF720958 ONB720958 OWX720958 PGT720958 PQP720958 QAL720958 QKH720958 QUD720958 RDZ720958 RNV720958 RXR720958 SHN720958 SRJ720958 TBF720958 TLB720958 TUX720958 UET720958 UOP720958 UYL720958 VIH720958 VSD720958 WBZ720958 WLV720958 WVR720958 J786494 JF786494 TB786494 ACX786494 AMT786494 AWP786494 BGL786494 BQH786494 CAD786494 CJZ786494 CTV786494 DDR786494 DNN786494 DXJ786494 EHF786494 ERB786494 FAX786494 FKT786494 FUP786494 GEL786494 GOH786494 GYD786494 HHZ786494 HRV786494 IBR786494 ILN786494 IVJ786494 JFF786494 JPB786494 JYX786494 KIT786494 KSP786494 LCL786494 LMH786494 LWD786494 MFZ786494 MPV786494 MZR786494 NJN786494 NTJ786494 ODF786494 ONB786494 OWX786494 PGT786494 PQP786494 QAL786494 QKH786494 QUD786494 RDZ786494 RNV786494 RXR786494 SHN786494 SRJ786494 TBF786494 TLB786494 TUX786494 UET786494 UOP786494 UYL786494 VIH786494 VSD786494 WBZ786494 WLV786494 WVR786494 J852030 JF852030 TB852030 ACX852030 AMT852030 AWP852030 BGL852030 BQH852030 CAD852030 CJZ852030 CTV852030 DDR852030 DNN852030 DXJ852030 EHF852030 ERB852030 FAX852030 FKT852030 FUP852030 GEL852030 GOH852030 GYD852030 HHZ852030 HRV852030 IBR852030 ILN852030 IVJ852030 JFF852030 JPB852030 JYX852030 KIT852030 KSP852030 LCL852030 LMH852030 LWD852030 MFZ852030 MPV852030 MZR852030 NJN852030 NTJ852030 ODF852030 ONB852030 OWX852030 PGT852030 PQP852030 QAL852030 QKH852030 QUD852030 RDZ852030 RNV852030 RXR852030 SHN852030 SRJ852030 TBF852030 TLB852030 TUX852030 UET852030 UOP852030 UYL852030 VIH852030 VSD852030 WBZ852030 WLV852030 WVR852030 J917566 JF917566 TB917566 ACX917566 AMT917566 AWP917566 BGL917566 BQH917566 CAD917566 CJZ917566 CTV917566 DDR917566 DNN917566 DXJ917566 EHF917566 ERB917566 FAX917566 FKT917566 FUP917566 GEL917566 GOH917566 GYD917566 HHZ917566 HRV917566 IBR917566 ILN917566 IVJ917566 JFF917566 JPB917566 JYX917566 KIT917566 KSP917566 LCL917566 LMH917566 LWD917566 MFZ917566 MPV917566 MZR917566 NJN917566 NTJ917566 ODF917566 ONB917566 OWX917566 PGT917566 PQP917566 QAL917566 QKH917566 QUD917566 RDZ917566 RNV917566 RXR917566 SHN917566 SRJ917566 TBF917566 TLB917566 TUX917566 UET917566 UOP917566 UYL917566 VIH917566 VSD917566 WBZ917566 WLV917566 WVR917566 J983102 JF983102 TB983102 ACX983102 AMT983102 AWP983102 BGL983102 BQH983102 CAD983102 CJZ983102 CTV983102 DDR983102 DNN983102 DXJ983102 EHF983102 ERB983102 FAX983102 FKT983102 FUP983102 GEL983102 GOH983102 GYD983102 HHZ983102 HRV983102 IBR983102 ILN983102 IVJ983102 JFF983102 JPB983102 JYX983102 KIT983102 KSP983102 LCL983102 LMH983102 LWD983102 MFZ983102 MPV983102 MZR983102 NJN983102 NTJ983102 ODF983102 ONB983102 OWX983102 PGT983102 PQP983102 QAL983102 QKH983102 QUD983102 RDZ983102 RNV983102 RXR983102 SHN983102 SRJ983102 TBF983102 TLB983102 TUX983102 UET983102 UOP983102 UYL983102 VIH983102 VSD983102 WBZ983102 WLV983102 WVR983102 J46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J65582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J131118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J196654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J262190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J327726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J393262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J458798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J524334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J589870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J655406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J720942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J786478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J852014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J917550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J983086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L54 JH54 TD54 ACZ54 AMV54 AWR54 BGN54 BQJ54 CAF54 CKB54 CTX54 DDT54 DNP54 DXL54 EHH54 ERD54 FAZ54 FKV54 FUR54 GEN54 GOJ54 GYF54 HIB54 HRX54 IBT54 ILP54 IVL54 JFH54 JPD54 JYZ54 KIV54 KSR54 LCN54 LMJ54 LWF54 MGB54 MPX54 MZT54 NJP54 NTL54 ODH54 OND54 OWZ54 PGV54 PQR54 QAN54 QKJ54 QUF54 REB54 RNX54 RXT54 SHP54 SRL54 TBH54 TLD54 TUZ54 UEV54 UOR54 UYN54 VIJ54 VSF54 WCB54 WLX54 WVT54 L65590 JH65590 TD65590 ACZ65590 AMV65590 AWR65590 BGN65590 BQJ65590 CAF65590 CKB65590 CTX65590 DDT65590 DNP65590 DXL65590 EHH65590 ERD65590 FAZ65590 FKV65590 FUR65590 GEN65590 GOJ65590 GYF65590 HIB65590 HRX65590 IBT65590 ILP65590 IVL65590 JFH65590 JPD65590 JYZ65590 KIV65590 KSR65590 LCN65590 LMJ65590 LWF65590 MGB65590 MPX65590 MZT65590 NJP65590 NTL65590 ODH65590 OND65590 OWZ65590 PGV65590 PQR65590 QAN65590 QKJ65590 QUF65590 REB65590 RNX65590 RXT65590 SHP65590 SRL65590 TBH65590 TLD65590 TUZ65590 UEV65590 UOR65590 UYN65590 VIJ65590 VSF65590 WCB65590 WLX65590 WVT65590 L131126 JH131126 TD131126 ACZ131126 AMV131126 AWR131126 BGN131126 BQJ131126 CAF131126 CKB131126 CTX131126 DDT131126 DNP131126 DXL131126 EHH131126 ERD131126 FAZ131126 FKV131126 FUR131126 GEN131126 GOJ131126 GYF131126 HIB131126 HRX131126 IBT131126 ILP131126 IVL131126 JFH131126 JPD131126 JYZ131126 KIV131126 KSR131126 LCN131126 LMJ131126 LWF131126 MGB131126 MPX131126 MZT131126 NJP131126 NTL131126 ODH131126 OND131126 OWZ131126 PGV131126 PQR131126 QAN131126 QKJ131126 QUF131126 REB131126 RNX131126 RXT131126 SHP131126 SRL131126 TBH131126 TLD131126 TUZ131126 UEV131126 UOR131126 UYN131126 VIJ131126 VSF131126 WCB131126 WLX131126 WVT131126 L196662 JH196662 TD196662 ACZ196662 AMV196662 AWR196662 BGN196662 BQJ196662 CAF196662 CKB196662 CTX196662 DDT196662 DNP196662 DXL196662 EHH196662 ERD196662 FAZ196662 FKV196662 FUR196662 GEN196662 GOJ196662 GYF196662 HIB196662 HRX196662 IBT196662 ILP196662 IVL196662 JFH196662 JPD196662 JYZ196662 KIV196662 KSR196662 LCN196662 LMJ196662 LWF196662 MGB196662 MPX196662 MZT196662 NJP196662 NTL196662 ODH196662 OND196662 OWZ196662 PGV196662 PQR196662 QAN196662 QKJ196662 QUF196662 REB196662 RNX196662 RXT196662 SHP196662 SRL196662 TBH196662 TLD196662 TUZ196662 UEV196662 UOR196662 UYN196662 VIJ196662 VSF196662 WCB196662 WLX196662 WVT196662 L262198 JH262198 TD262198 ACZ262198 AMV262198 AWR262198 BGN262198 BQJ262198 CAF262198 CKB262198 CTX262198 DDT262198 DNP262198 DXL262198 EHH262198 ERD262198 FAZ262198 FKV262198 FUR262198 GEN262198 GOJ262198 GYF262198 HIB262198 HRX262198 IBT262198 ILP262198 IVL262198 JFH262198 JPD262198 JYZ262198 KIV262198 KSR262198 LCN262198 LMJ262198 LWF262198 MGB262198 MPX262198 MZT262198 NJP262198 NTL262198 ODH262198 OND262198 OWZ262198 PGV262198 PQR262198 QAN262198 QKJ262198 QUF262198 REB262198 RNX262198 RXT262198 SHP262198 SRL262198 TBH262198 TLD262198 TUZ262198 UEV262198 UOR262198 UYN262198 VIJ262198 VSF262198 WCB262198 WLX262198 WVT262198 L327734 JH327734 TD327734 ACZ327734 AMV327734 AWR327734 BGN327734 BQJ327734 CAF327734 CKB327734 CTX327734 DDT327734 DNP327734 DXL327734 EHH327734 ERD327734 FAZ327734 FKV327734 FUR327734 GEN327734 GOJ327734 GYF327734 HIB327734 HRX327734 IBT327734 ILP327734 IVL327734 JFH327734 JPD327734 JYZ327734 KIV327734 KSR327734 LCN327734 LMJ327734 LWF327734 MGB327734 MPX327734 MZT327734 NJP327734 NTL327734 ODH327734 OND327734 OWZ327734 PGV327734 PQR327734 QAN327734 QKJ327734 QUF327734 REB327734 RNX327734 RXT327734 SHP327734 SRL327734 TBH327734 TLD327734 TUZ327734 UEV327734 UOR327734 UYN327734 VIJ327734 VSF327734 WCB327734 WLX327734 WVT327734 L393270 JH393270 TD393270 ACZ393270 AMV393270 AWR393270 BGN393270 BQJ393270 CAF393270 CKB393270 CTX393270 DDT393270 DNP393270 DXL393270 EHH393270 ERD393270 FAZ393270 FKV393270 FUR393270 GEN393270 GOJ393270 GYF393270 HIB393270 HRX393270 IBT393270 ILP393270 IVL393270 JFH393270 JPD393270 JYZ393270 KIV393270 KSR393270 LCN393270 LMJ393270 LWF393270 MGB393270 MPX393270 MZT393270 NJP393270 NTL393270 ODH393270 OND393270 OWZ393270 PGV393270 PQR393270 QAN393270 QKJ393270 QUF393270 REB393270 RNX393270 RXT393270 SHP393270 SRL393270 TBH393270 TLD393270 TUZ393270 UEV393270 UOR393270 UYN393270 VIJ393270 VSF393270 WCB393270 WLX393270 WVT393270 L458806 JH458806 TD458806 ACZ458806 AMV458806 AWR458806 BGN458806 BQJ458806 CAF458806 CKB458806 CTX458806 DDT458806 DNP458806 DXL458806 EHH458806 ERD458806 FAZ458806 FKV458806 FUR458806 GEN458806 GOJ458806 GYF458806 HIB458806 HRX458806 IBT458806 ILP458806 IVL458806 JFH458806 JPD458806 JYZ458806 KIV458806 KSR458806 LCN458806 LMJ458806 LWF458806 MGB458806 MPX458806 MZT458806 NJP458806 NTL458806 ODH458806 OND458806 OWZ458806 PGV458806 PQR458806 QAN458806 QKJ458806 QUF458806 REB458806 RNX458806 RXT458806 SHP458806 SRL458806 TBH458806 TLD458806 TUZ458806 UEV458806 UOR458806 UYN458806 VIJ458806 VSF458806 WCB458806 WLX458806 WVT458806 L524342 JH524342 TD524342 ACZ524342 AMV524342 AWR524342 BGN524342 BQJ524342 CAF524342 CKB524342 CTX524342 DDT524342 DNP524342 DXL524342 EHH524342 ERD524342 FAZ524342 FKV524342 FUR524342 GEN524342 GOJ524342 GYF524342 HIB524342 HRX524342 IBT524342 ILP524342 IVL524342 JFH524342 JPD524342 JYZ524342 KIV524342 KSR524342 LCN524342 LMJ524342 LWF524342 MGB524342 MPX524342 MZT524342 NJP524342 NTL524342 ODH524342 OND524342 OWZ524342 PGV524342 PQR524342 QAN524342 QKJ524342 QUF524342 REB524342 RNX524342 RXT524342 SHP524342 SRL524342 TBH524342 TLD524342 TUZ524342 UEV524342 UOR524342 UYN524342 VIJ524342 VSF524342 WCB524342 WLX524342 WVT524342 L589878 JH589878 TD589878 ACZ589878 AMV589878 AWR589878 BGN589878 BQJ589878 CAF589878 CKB589878 CTX589878 DDT589878 DNP589878 DXL589878 EHH589878 ERD589878 FAZ589878 FKV589878 FUR589878 GEN589878 GOJ589878 GYF589878 HIB589878 HRX589878 IBT589878 ILP589878 IVL589878 JFH589878 JPD589878 JYZ589878 KIV589878 KSR589878 LCN589878 LMJ589878 LWF589878 MGB589878 MPX589878 MZT589878 NJP589878 NTL589878 ODH589878 OND589878 OWZ589878 PGV589878 PQR589878 QAN589878 QKJ589878 QUF589878 REB589878 RNX589878 RXT589878 SHP589878 SRL589878 TBH589878 TLD589878 TUZ589878 UEV589878 UOR589878 UYN589878 VIJ589878 VSF589878 WCB589878 WLX589878 WVT589878 L655414 JH655414 TD655414 ACZ655414 AMV655414 AWR655414 BGN655414 BQJ655414 CAF655414 CKB655414 CTX655414 DDT655414 DNP655414 DXL655414 EHH655414 ERD655414 FAZ655414 FKV655414 FUR655414 GEN655414 GOJ655414 GYF655414 HIB655414 HRX655414 IBT655414 ILP655414 IVL655414 JFH655414 JPD655414 JYZ655414 KIV655414 KSR655414 LCN655414 LMJ655414 LWF655414 MGB655414 MPX655414 MZT655414 NJP655414 NTL655414 ODH655414 OND655414 OWZ655414 PGV655414 PQR655414 QAN655414 QKJ655414 QUF655414 REB655414 RNX655414 RXT655414 SHP655414 SRL655414 TBH655414 TLD655414 TUZ655414 UEV655414 UOR655414 UYN655414 VIJ655414 VSF655414 WCB655414 WLX655414 WVT655414 L720950 JH720950 TD720950 ACZ720950 AMV720950 AWR720950 BGN720950 BQJ720950 CAF720950 CKB720950 CTX720950 DDT720950 DNP720950 DXL720950 EHH720950 ERD720950 FAZ720950 FKV720950 FUR720950 GEN720950 GOJ720950 GYF720950 HIB720950 HRX720950 IBT720950 ILP720950 IVL720950 JFH720950 JPD720950 JYZ720950 KIV720950 KSR720950 LCN720950 LMJ720950 LWF720950 MGB720950 MPX720950 MZT720950 NJP720950 NTL720950 ODH720950 OND720950 OWZ720950 PGV720950 PQR720950 QAN720950 QKJ720950 QUF720950 REB720950 RNX720950 RXT720950 SHP720950 SRL720950 TBH720950 TLD720950 TUZ720950 UEV720950 UOR720950 UYN720950 VIJ720950 VSF720950 WCB720950 WLX720950 WVT720950 L786486 JH786486 TD786486 ACZ786486 AMV786486 AWR786486 BGN786486 BQJ786486 CAF786486 CKB786486 CTX786486 DDT786486 DNP786486 DXL786486 EHH786486 ERD786486 FAZ786486 FKV786486 FUR786486 GEN786486 GOJ786486 GYF786486 HIB786486 HRX786486 IBT786486 ILP786486 IVL786486 JFH786486 JPD786486 JYZ786486 KIV786486 KSR786486 LCN786486 LMJ786486 LWF786486 MGB786486 MPX786486 MZT786486 NJP786486 NTL786486 ODH786486 OND786486 OWZ786486 PGV786486 PQR786486 QAN786486 QKJ786486 QUF786486 REB786486 RNX786486 RXT786486 SHP786486 SRL786486 TBH786486 TLD786486 TUZ786486 UEV786486 UOR786486 UYN786486 VIJ786486 VSF786486 WCB786486 WLX786486 WVT786486 L852022 JH852022 TD852022 ACZ852022 AMV852022 AWR852022 BGN852022 BQJ852022 CAF852022 CKB852022 CTX852022 DDT852022 DNP852022 DXL852022 EHH852022 ERD852022 FAZ852022 FKV852022 FUR852022 GEN852022 GOJ852022 GYF852022 HIB852022 HRX852022 IBT852022 ILP852022 IVL852022 JFH852022 JPD852022 JYZ852022 KIV852022 KSR852022 LCN852022 LMJ852022 LWF852022 MGB852022 MPX852022 MZT852022 NJP852022 NTL852022 ODH852022 OND852022 OWZ852022 PGV852022 PQR852022 QAN852022 QKJ852022 QUF852022 REB852022 RNX852022 RXT852022 SHP852022 SRL852022 TBH852022 TLD852022 TUZ852022 UEV852022 UOR852022 UYN852022 VIJ852022 VSF852022 WCB852022 WLX852022 WVT852022 L917558 JH917558 TD917558 ACZ917558 AMV917558 AWR917558 BGN917558 BQJ917558 CAF917558 CKB917558 CTX917558 DDT917558 DNP917558 DXL917558 EHH917558 ERD917558 FAZ917558 FKV917558 FUR917558 GEN917558 GOJ917558 GYF917558 HIB917558 HRX917558 IBT917558 ILP917558 IVL917558 JFH917558 JPD917558 JYZ917558 KIV917558 KSR917558 LCN917558 LMJ917558 LWF917558 MGB917558 MPX917558 MZT917558 NJP917558 NTL917558 ODH917558 OND917558 OWZ917558 PGV917558 PQR917558 QAN917558 QKJ917558 QUF917558 REB917558 RNX917558 RXT917558 SHP917558 SRL917558 TBH917558 TLD917558 TUZ917558 UEV917558 UOR917558 UYN917558 VIJ917558 VSF917558 WCB917558 WLX917558 WVT917558 L983094 JH983094 TD983094 ACZ983094 AMV983094 AWR983094 BGN983094 BQJ983094 CAF983094 CKB983094 CTX983094 DDT983094 DNP983094 DXL983094 EHH983094 ERD983094 FAZ983094 FKV983094 FUR983094 GEN983094 GOJ983094 GYF983094 HIB983094 HRX983094 IBT983094 ILP983094 IVL983094 JFH983094 JPD983094 JYZ983094 KIV983094 KSR983094 LCN983094 LMJ983094 LWF983094 MGB983094 MPX983094 MZT983094 NJP983094 NTL983094 ODH983094 OND983094 OWZ983094 PGV983094 PQR983094 QAN983094 QKJ983094 QUF983094 REB983094 RNX983094 RXT983094 SHP983094 SRL983094 TBH983094 TLD983094 TUZ983094 UEV983094 UOR983094 UYN983094 VIJ983094 VSF983094 WCB983094 WLX983094 WVT983094 N38 JJ38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N65574 JJ65574 TF65574 ADB65574 AMX65574 AWT65574 BGP65574 BQL65574 CAH65574 CKD65574 CTZ65574 DDV65574 DNR65574 DXN65574 EHJ65574 ERF65574 FBB65574 FKX65574 FUT65574 GEP65574 GOL65574 GYH65574 HID65574 HRZ65574 IBV65574 ILR65574 IVN65574 JFJ65574 JPF65574 JZB65574 KIX65574 KST65574 LCP65574 LML65574 LWH65574 MGD65574 MPZ65574 MZV65574 NJR65574 NTN65574 ODJ65574 ONF65574 OXB65574 PGX65574 PQT65574 QAP65574 QKL65574 QUH65574 RED65574 RNZ65574 RXV65574 SHR65574 SRN65574 TBJ65574 TLF65574 TVB65574 UEX65574 UOT65574 UYP65574 VIL65574 VSH65574 WCD65574 WLZ65574 WVV65574 N131110 JJ131110 TF131110 ADB131110 AMX131110 AWT131110 BGP131110 BQL131110 CAH131110 CKD131110 CTZ131110 DDV131110 DNR131110 DXN131110 EHJ131110 ERF131110 FBB131110 FKX131110 FUT131110 GEP131110 GOL131110 GYH131110 HID131110 HRZ131110 IBV131110 ILR131110 IVN131110 JFJ131110 JPF131110 JZB131110 KIX131110 KST131110 LCP131110 LML131110 LWH131110 MGD131110 MPZ131110 MZV131110 NJR131110 NTN131110 ODJ131110 ONF131110 OXB131110 PGX131110 PQT131110 QAP131110 QKL131110 QUH131110 RED131110 RNZ131110 RXV131110 SHR131110 SRN131110 TBJ131110 TLF131110 TVB131110 UEX131110 UOT131110 UYP131110 VIL131110 VSH131110 WCD131110 WLZ131110 WVV131110 N196646 JJ196646 TF196646 ADB196646 AMX196646 AWT196646 BGP196646 BQL196646 CAH196646 CKD196646 CTZ196646 DDV196646 DNR196646 DXN196646 EHJ196646 ERF196646 FBB196646 FKX196646 FUT196646 GEP196646 GOL196646 GYH196646 HID196646 HRZ196646 IBV196646 ILR196646 IVN196646 JFJ196646 JPF196646 JZB196646 KIX196646 KST196646 LCP196646 LML196646 LWH196646 MGD196646 MPZ196646 MZV196646 NJR196646 NTN196646 ODJ196646 ONF196646 OXB196646 PGX196646 PQT196646 QAP196646 QKL196646 QUH196646 RED196646 RNZ196646 RXV196646 SHR196646 SRN196646 TBJ196646 TLF196646 TVB196646 UEX196646 UOT196646 UYP196646 VIL196646 VSH196646 WCD196646 WLZ196646 WVV196646 N262182 JJ262182 TF262182 ADB262182 AMX262182 AWT262182 BGP262182 BQL262182 CAH262182 CKD262182 CTZ262182 DDV262182 DNR262182 DXN262182 EHJ262182 ERF262182 FBB262182 FKX262182 FUT262182 GEP262182 GOL262182 GYH262182 HID262182 HRZ262182 IBV262182 ILR262182 IVN262182 JFJ262182 JPF262182 JZB262182 KIX262182 KST262182 LCP262182 LML262182 LWH262182 MGD262182 MPZ262182 MZV262182 NJR262182 NTN262182 ODJ262182 ONF262182 OXB262182 PGX262182 PQT262182 QAP262182 QKL262182 QUH262182 RED262182 RNZ262182 RXV262182 SHR262182 SRN262182 TBJ262182 TLF262182 TVB262182 UEX262182 UOT262182 UYP262182 VIL262182 VSH262182 WCD262182 WLZ262182 WVV262182 N327718 JJ327718 TF327718 ADB327718 AMX327718 AWT327718 BGP327718 BQL327718 CAH327718 CKD327718 CTZ327718 DDV327718 DNR327718 DXN327718 EHJ327718 ERF327718 FBB327718 FKX327718 FUT327718 GEP327718 GOL327718 GYH327718 HID327718 HRZ327718 IBV327718 ILR327718 IVN327718 JFJ327718 JPF327718 JZB327718 KIX327718 KST327718 LCP327718 LML327718 LWH327718 MGD327718 MPZ327718 MZV327718 NJR327718 NTN327718 ODJ327718 ONF327718 OXB327718 PGX327718 PQT327718 QAP327718 QKL327718 QUH327718 RED327718 RNZ327718 RXV327718 SHR327718 SRN327718 TBJ327718 TLF327718 TVB327718 UEX327718 UOT327718 UYP327718 VIL327718 VSH327718 WCD327718 WLZ327718 WVV327718 N393254 JJ393254 TF393254 ADB393254 AMX393254 AWT393254 BGP393254 BQL393254 CAH393254 CKD393254 CTZ393254 DDV393254 DNR393254 DXN393254 EHJ393254 ERF393254 FBB393254 FKX393254 FUT393254 GEP393254 GOL393254 GYH393254 HID393254 HRZ393254 IBV393254 ILR393254 IVN393254 JFJ393254 JPF393254 JZB393254 KIX393254 KST393254 LCP393254 LML393254 LWH393254 MGD393254 MPZ393254 MZV393254 NJR393254 NTN393254 ODJ393254 ONF393254 OXB393254 PGX393254 PQT393254 QAP393254 QKL393254 QUH393254 RED393254 RNZ393254 RXV393254 SHR393254 SRN393254 TBJ393254 TLF393254 TVB393254 UEX393254 UOT393254 UYP393254 VIL393254 VSH393254 WCD393254 WLZ393254 WVV393254 N458790 JJ458790 TF458790 ADB458790 AMX458790 AWT458790 BGP458790 BQL458790 CAH458790 CKD458790 CTZ458790 DDV458790 DNR458790 DXN458790 EHJ458790 ERF458790 FBB458790 FKX458790 FUT458790 GEP458790 GOL458790 GYH458790 HID458790 HRZ458790 IBV458790 ILR458790 IVN458790 JFJ458790 JPF458790 JZB458790 KIX458790 KST458790 LCP458790 LML458790 LWH458790 MGD458790 MPZ458790 MZV458790 NJR458790 NTN458790 ODJ458790 ONF458790 OXB458790 PGX458790 PQT458790 QAP458790 QKL458790 QUH458790 RED458790 RNZ458790 RXV458790 SHR458790 SRN458790 TBJ458790 TLF458790 TVB458790 UEX458790 UOT458790 UYP458790 VIL458790 VSH458790 WCD458790 WLZ458790 WVV458790 N524326 JJ524326 TF524326 ADB524326 AMX524326 AWT524326 BGP524326 BQL524326 CAH524326 CKD524326 CTZ524326 DDV524326 DNR524326 DXN524326 EHJ524326 ERF524326 FBB524326 FKX524326 FUT524326 GEP524326 GOL524326 GYH524326 HID524326 HRZ524326 IBV524326 ILR524326 IVN524326 JFJ524326 JPF524326 JZB524326 KIX524326 KST524326 LCP524326 LML524326 LWH524326 MGD524326 MPZ524326 MZV524326 NJR524326 NTN524326 ODJ524326 ONF524326 OXB524326 PGX524326 PQT524326 QAP524326 QKL524326 QUH524326 RED524326 RNZ524326 RXV524326 SHR524326 SRN524326 TBJ524326 TLF524326 TVB524326 UEX524326 UOT524326 UYP524326 VIL524326 VSH524326 WCD524326 WLZ524326 WVV524326 N589862 JJ589862 TF589862 ADB589862 AMX589862 AWT589862 BGP589862 BQL589862 CAH589862 CKD589862 CTZ589862 DDV589862 DNR589862 DXN589862 EHJ589862 ERF589862 FBB589862 FKX589862 FUT589862 GEP589862 GOL589862 GYH589862 HID589862 HRZ589862 IBV589862 ILR589862 IVN589862 JFJ589862 JPF589862 JZB589862 KIX589862 KST589862 LCP589862 LML589862 LWH589862 MGD589862 MPZ589862 MZV589862 NJR589862 NTN589862 ODJ589862 ONF589862 OXB589862 PGX589862 PQT589862 QAP589862 QKL589862 QUH589862 RED589862 RNZ589862 RXV589862 SHR589862 SRN589862 TBJ589862 TLF589862 TVB589862 UEX589862 UOT589862 UYP589862 VIL589862 VSH589862 WCD589862 WLZ589862 WVV589862 N655398 JJ655398 TF655398 ADB655398 AMX655398 AWT655398 BGP655398 BQL655398 CAH655398 CKD655398 CTZ655398 DDV655398 DNR655398 DXN655398 EHJ655398 ERF655398 FBB655398 FKX655398 FUT655398 GEP655398 GOL655398 GYH655398 HID655398 HRZ655398 IBV655398 ILR655398 IVN655398 JFJ655398 JPF655398 JZB655398 KIX655398 KST655398 LCP655398 LML655398 LWH655398 MGD655398 MPZ655398 MZV655398 NJR655398 NTN655398 ODJ655398 ONF655398 OXB655398 PGX655398 PQT655398 QAP655398 QKL655398 QUH655398 RED655398 RNZ655398 RXV655398 SHR655398 SRN655398 TBJ655398 TLF655398 TVB655398 UEX655398 UOT655398 UYP655398 VIL655398 VSH655398 WCD655398 WLZ655398 WVV655398 N720934 JJ720934 TF720934 ADB720934 AMX720934 AWT720934 BGP720934 BQL720934 CAH720934 CKD720934 CTZ720934 DDV720934 DNR720934 DXN720934 EHJ720934 ERF720934 FBB720934 FKX720934 FUT720934 GEP720934 GOL720934 GYH720934 HID720934 HRZ720934 IBV720934 ILR720934 IVN720934 JFJ720934 JPF720934 JZB720934 KIX720934 KST720934 LCP720934 LML720934 LWH720934 MGD720934 MPZ720934 MZV720934 NJR720934 NTN720934 ODJ720934 ONF720934 OXB720934 PGX720934 PQT720934 QAP720934 QKL720934 QUH720934 RED720934 RNZ720934 RXV720934 SHR720934 SRN720934 TBJ720934 TLF720934 TVB720934 UEX720934 UOT720934 UYP720934 VIL720934 VSH720934 WCD720934 WLZ720934 WVV720934 N786470 JJ786470 TF786470 ADB786470 AMX786470 AWT786470 BGP786470 BQL786470 CAH786470 CKD786470 CTZ786470 DDV786470 DNR786470 DXN786470 EHJ786470 ERF786470 FBB786470 FKX786470 FUT786470 GEP786470 GOL786470 GYH786470 HID786470 HRZ786470 IBV786470 ILR786470 IVN786470 JFJ786470 JPF786470 JZB786470 KIX786470 KST786470 LCP786470 LML786470 LWH786470 MGD786470 MPZ786470 MZV786470 NJR786470 NTN786470 ODJ786470 ONF786470 OXB786470 PGX786470 PQT786470 QAP786470 QKL786470 QUH786470 RED786470 RNZ786470 RXV786470 SHR786470 SRN786470 TBJ786470 TLF786470 TVB786470 UEX786470 UOT786470 UYP786470 VIL786470 VSH786470 WCD786470 WLZ786470 WVV786470 N852006 JJ852006 TF852006 ADB852006 AMX852006 AWT852006 BGP852006 BQL852006 CAH852006 CKD852006 CTZ852006 DDV852006 DNR852006 DXN852006 EHJ852006 ERF852006 FBB852006 FKX852006 FUT852006 GEP852006 GOL852006 GYH852006 HID852006 HRZ852006 IBV852006 ILR852006 IVN852006 JFJ852006 JPF852006 JZB852006 KIX852006 KST852006 LCP852006 LML852006 LWH852006 MGD852006 MPZ852006 MZV852006 NJR852006 NTN852006 ODJ852006 ONF852006 OXB852006 PGX852006 PQT852006 QAP852006 QKL852006 QUH852006 RED852006 RNZ852006 RXV852006 SHR852006 SRN852006 TBJ852006 TLF852006 TVB852006 UEX852006 UOT852006 UYP852006 VIL852006 VSH852006 WCD852006 WLZ852006 WVV852006 N917542 JJ917542 TF917542 ADB917542 AMX917542 AWT917542 BGP917542 BQL917542 CAH917542 CKD917542 CTZ917542 DDV917542 DNR917542 DXN917542 EHJ917542 ERF917542 FBB917542 FKX917542 FUT917542 GEP917542 GOL917542 GYH917542 HID917542 HRZ917542 IBV917542 ILR917542 IVN917542 JFJ917542 JPF917542 JZB917542 KIX917542 KST917542 LCP917542 LML917542 LWH917542 MGD917542 MPZ917542 MZV917542 NJR917542 NTN917542 ODJ917542 ONF917542 OXB917542 PGX917542 PQT917542 QAP917542 QKL917542 QUH917542 RED917542 RNZ917542 RXV917542 SHR917542 SRN917542 TBJ917542 TLF917542 TVB917542 UEX917542 UOT917542 UYP917542 VIL917542 VSH917542 WCD917542 WLZ917542 WVV917542 N983078 JJ983078 TF983078 ADB983078 AMX983078 AWT983078 BGP983078 BQL983078 CAH983078 CKD983078 CTZ983078 DDV983078 DNR983078 DXN983078 EHJ983078 ERF983078 FBB983078 FKX983078 FUT983078 GEP983078 GOL983078 GYH983078 HID983078 HRZ983078 IBV983078 ILR983078 IVN983078 JFJ983078 JPF983078 JZB983078 KIX983078 KST983078 LCP983078 LML983078 LWH983078 MGD983078 MPZ983078 MZV983078 NJR983078 NTN983078 ODJ983078 ONF983078 OXB983078 PGX983078 PQT983078 QAP983078 QKL983078 QUH983078 RED983078 RNZ983078 RXV983078 SHR983078 SRN983078 TBJ983078 TLF983078 TVB983078 UEX983078 UOT983078 UYP983078 VIL983078 VSH983078 WCD983078 WLZ983078 WVV983078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H85 JD85 SZ85 ACV85 AMR85 AWN85 BGJ85 BQF85 CAB85 CJX85 CTT85 DDP85 DNL85 DXH85 EHD85 EQZ85 FAV85 FKR85 FUN85 GEJ85 GOF85 GYB85 HHX85 HRT85 IBP85 ILL85 IVH85 JFD85 JOZ85 JYV85 KIR85 KSN85 LCJ85 LMF85 LWB85 MFX85 MPT85 MZP85 NJL85 NTH85 ODD85 OMZ85 OWV85 PGR85 PQN85 QAJ85 QKF85 QUB85 RDX85 RNT85 RXP85 SHL85 SRH85 TBD85 TKZ85 TUV85 UER85 UON85 UYJ85 VIF85 VSB85 WBX85 WLT85 WVP85 H65621 JD65621 SZ65621 ACV65621 AMR65621 AWN65621 BGJ65621 BQF65621 CAB65621 CJX65621 CTT65621 DDP65621 DNL65621 DXH65621 EHD65621 EQZ65621 FAV65621 FKR65621 FUN65621 GEJ65621 GOF65621 GYB65621 HHX65621 HRT65621 IBP65621 ILL65621 IVH65621 JFD65621 JOZ65621 JYV65621 KIR65621 KSN65621 LCJ65621 LMF65621 LWB65621 MFX65621 MPT65621 MZP65621 NJL65621 NTH65621 ODD65621 OMZ65621 OWV65621 PGR65621 PQN65621 QAJ65621 QKF65621 QUB65621 RDX65621 RNT65621 RXP65621 SHL65621 SRH65621 TBD65621 TKZ65621 TUV65621 UER65621 UON65621 UYJ65621 VIF65621 VSB65621 WBX65621 WLT65621 WVP65621 H131157 JD131157 SZ131157 ACV131157 AMR131157 AWN131157 BGJ131157 BQF131157 CAB131157 CJX131157 CTT131157 DDP131157 DNL131157 DXH131157 EHD131157 EQZ131157 FAV131157 FKR131157 FUN131157 GEJ131157 GOF131157 GYB131157 HHX131157 HRT131157 IBP131157 ILL131157 IVH131157 JFD131157 JOZ131157 JYV131157 KIR131157 KSN131157 LCJ131157 LMF131157 LWB131157 MFX131157 MPT131157 MZP131157 NJL131157 NTH131157 ODD131157 OMZ131157 OWV131157 PGR131157 PQN131157 QAJ131157 QKF131157 QUB131157 RDX131157 RNT131157 RXP131157 SHL131157 SRH131157 TBD131157 TKZ131157 TUV131157 UER131157 UON131157 UYJ131157 VIF131157 VSB131157 WBX131157 WLT131157 WVP131157 H196693 JD196693 SZ196693 ACV196693 AMR196693 AWN196693 BGJ196693 BQF196693 CAB196693 CJX196693 CTT196693 DDP196693 DNL196693 DXH196693 EHD196693 EQZ196693 FAV196693 FKR196693 FUN196693 GEJ196693 GOF196693 GYB196693 HHX196693 HRT196693 IBP196693 ILL196693 IVH196693 JFD196693 JOZ196693 JYV196693 KIR196693 KSN196693 LCJ196693 LMF196693 LWB196693 MFX196693 MPT196693 MZP196693 NJL196693 NTH196693 ODD196693 OMZ196693 OWV196693 PGR196693 PQN196693 QAJ196693 QKF196693 QUB196693 RDX196693 RNT196693 RXP196693 SHL196693 SRH196693 TBD196693 TKZ196693 TUV196693 UER196693 UON196693 UYJ196693 VIF196693 VSB196693 WBX196693 WLT196693 WVP196693 H262229 JD262229 SZ262229 ACV262229 AMR262229 AWN262229 BGJ262229 BQF262229 CAB262229 CJX262229 CTT262229 DDP262229 DNL262229 DXH262229 EHD262229 EQZ262229 FAV262229 FKR262229 FUN262229 GEJ262229 GOF262229 GYB262229 HHX262229 HRT262229 IBP262229 ILL262229 IVH262229 JFD262229 JOZ262229 JYV262229 KIR262229 KSN262229 LCJ262229 LMF262229 LWB262229 MFX262229 MPT262229 MZP262229 NJL262229 NTH262229 ODD262229 OMZ262229 OWV262229 PGR262229 PQN262229 QAJ262229 QKF262229 QUB262229 RDX262229 RNT262229 RXP262229 SHL262229 SRH262229 TBD262229 TKZ262229 TUV262229 UER262229 UON262229 UYJ262229 VIF262229 VSB262229 WBX262229 WLT262229 WVP262229 H327765 JD327765 SZ327765 ACV327765 AMR327765 AWN327765 BGJ327765 BQF327765 CAB327765 CJX327765 CTT327765 DDP327765 DNL327765 DXH327765 EHD327765 EQZ327765 FAV327765 FKR327765 FUN327765 GEJ327765 GOF327765 GYB327765 HHX327765 HRT327765 IBP327765 ILL327765 IVH327765 JFD327765 JOZ327765 JYV327765 KIR327765 KSN327765 LCJ327765 LMF327765 LWB327765 MFX327765 MPT327765 MZP327765 NJL327765 NTH327765 ODD327765 OMZ327765 OWV327765 PGR327765 PQN327765 QAJ327765 QKF327765 QUB327765 RDX327765 RNT327765 RXP327765 SHL327765 SRH327765 TBD327765 TKZ327765 TUV327765 UER327765 UON327765 UYJ327765 VIF327765 VSB327765 WBX327765 WLT327765 WVP327765 H393301 JD393301 SZ393301 ACV393301 AMR393301 AWN393301 BGJ393301 BQF393301 CAB393301 CJX393301 CTT393301 DDP393301 DNL393301 DXH393301 EHD393301 EQZ393301 FAV393301 FKR393301 FUN393301 GEJ393301 GOF393301 GYB393301 HHX393301 HRT393301 IBP393301 ILL393301 IVH393301 JFD393301 JOZ393301 JYV393301 KIR393301 KSN393301 LCJ393301 LMF393301 LWB393301 MFX393301 MPT393301 MZP393301 NJL393301 NTH393301 ODD393301 OMZ393301 OWV393301 PGR393301 PQN393301 QAJ393301 QKF393301 QUB393301 RDX393301 RNT393301 RXP393301 SHL393301 SRH393301 TBD393301 TKZ393301 TUV393301 UER393301 UON393301 UYJ393301 VIF393301 VSB393301 WBX393301 WLT393301 WVP393301 H458837 JD458837 SZ458837 ACV458837 AMR458837 AWN458837 BGJ458837 BQF458837 CAB458837 CJX458837 CTT458837 DDP458837 DNL458837 DXH458837 EHD458837 EQZ458837 FAV458837 FKR458837 FUN458837 GEJ458837 GOF458837 GYB458837 HHX458837 HRT458837 IBP458837 ILL458837 IVH458837 JFD458837 JOZ458837 JYV458837 KIR458837 KSN458837 LCJ458837 LMF458837 LWB458837 MFX458837 MPT458837 MZP458837 NJL458837 NTH458837 ODD458837 OMZ458837 OWV458837 PGR458837 PQN458837 QAJ458837 QKF458837 QUB458837 RDX458837 RNT458837 RXP458837 SHL458837 SRH458837 TBD458837 TKZ458837 TUV458837 UER458837 UON458837 UYJ458837 VIF458837 VSB458837 WBX458837 WLT458837 WVP458837 H524373 JD524373 SZ524373 ACV524373 AMR524373 AWN524373 BGJ524373 BQF524373 CAB524373 CJX524373 CTT524373 DDP524373 DNL524373 DXH524373 EHD524373 EQZ524373 FAV524373 FKR524373 FUN524373 GEJ524373 GOF524373 GYB524373 HHX524373 HRT524373 IBP524373 ILL524373 IVH524373 JFD524373 JOZ524373 JYV524373 KIR524373 KSN524373 LCJ524373 LMF524373 LWB524373 MFX524373 MPT524373 MZP524373 NJL524373 NTH524373 ODD524373 OMZ524373 OWV524373 PGR524373 PQN524373 QAJ524373 QKF524373 QUB524373 RDX524373 RNT524373 RXP524373 SHL524373 SRH524373 TBD524373 TKZ524373 TUV524373 UER524373 UON524373 UYJ524373 VIF524373 VSB524373 WBX524373 WLT524373 WVP524373 H589909 JD589909 SZ589909 ACV589909 AMR589909 AWN589909 BGJ589909 BQF589909 CAB589909 CJX589909 CTT589909 DDP589909 DNL589909 DXH589909 EHD589909 EQZ589909 FAV589909 FKR589909 FUN589909 GEJ589909 GOF589909 GYB589909 HHX589909 HRT589909 IBP589909 ILL589909 IVH589909 JFD589909 JOZ589909 JYV589909 KIR589909 KSN589909 LCJ589909 LMF589909 LWB589909 MFX589909 MPT589909 MZP589909 NJL589909 NTH589909 ODD589909 OMZ589909 OWV589909 PGR589909 PQN589909 QAJ589909 QKF589909 QUB589909 RDX589909 RNT589909 RXP589909 SHL589909 SRH589909 TBD589909 TKZ589909 TUV589909 UER589909 UON589909 UYJ589909 VIF589909 VSB589909 WBX589909 WLT589909 WVP589909 H655445 JD655445 SZ655445 ACV655445 AMR655445 AWN655445 BGJ655445 BQF655445 CAB655445 CJX655445 CTT655445 DDP655445 DNL655445 DXH655445 EHD655445 EQZ655445 FAV655445 FKR655445 FUN655445 GEJ655445 GOF655445 GYB655445 HHX655445 HRT655445 IBP655445 ILL655445 IVH655445 JFD655445 JOZ655445 JYV655445 KIR655445 KSN655445 LCJ655445 LMF655445 LWB655445 MFX655445 MPT655445 MZP655445 NJL655445 NTH655445 ODD655445 OMZ655445 OWV655445 PGR655445 PQN655445 QAJ655445 QKF655445 QUB655445 RDX655445 RNT655445 RXP655445 SHL655445 SRH655445 TBD655445 TKZ655445 TUV655445 UER655445 UON655445 UYJ655445 VIF655445 VSB655445 WBX655445 WLT655445 WVP655445 H720981 JD720981 SZ720981 ACV720981 AMR720981 AWN720981 BGJ720981 BQF720981 CAB720981 CJX720981 CTT720981 DDP720981 DNL720981 DXH720981 EHD720981 EQZ720981 FAV720981 FKR720981 FUN720981 GEJ720981 GOF720981 GYB720981 HHX720981 HRT720981 IBP720981 ILL720981 IVH720981 JFD720981 JOZ720981 JYV720981 KIR720981 KSN720981 LCJ720981 LMF720981 LWB720981 MFX720981 MPT720981 MZP720981 NJL720981 NTH720981 ODD720981 OMZ720981 OWV720981 PGR720981 PQN720981 QAJ720981 QKF720981 QUB720981 RDX720981 RNT720981 RXP720981 SHL720981 SRH720981 TBD720981 TKZ720981 TUV720981 UER720981 UON720981 UYJ720981 VIF720981 VSB720981 WBX720981 WLT720981 WVP720981 H786517 JD786517 SZ786517 ACV786517 AMR786517 AWN786517 BGJ786517 BQF786517 CAB786517 CJX786517 CTT786517 DDP786517 DNL786517 DXH786517 EHD786517 EQZ786517 FAV786517 FKR786517 FUN786517 GEJ786517 GOF786517 GYB786517 HHX786517 HRT786517 IBP786517 ILL786517 IVH786517 JFD786517 JOZ786517 JYV786517 KIR786517 KSN786517 LCJ786517 LMF786517 LWB786517 MFX786517 MPT786517 MZP786517 NJL786517 NTH786517 ODD786517 OMZ786517 OWV786517 PGR786517 PQN786517 QAJ786517 QKF786517 QUB786517 RDX786517 RNT786517 RXP786517 SHL786517 SRH786517 TBD786517 TKZ786517 TUV786517 UER786517 UON786517 UYJ786517 VIF786517 VSB786517 WBX786517 WLT786517 WVP786517 H852053 JD852053 SZ852053 ACV852053 AMR852053 AWN852053 BGJ852053 BQF852053 CAB852053 CJX852053 CTT852053 DDP852053 DNL852053 DXH852053 EHD852053 EQZ852053 FAV852053 FKR852053 FUN852053 GEJ852053 GOF852053 GYB852053 HHX852053 HRT852053 IBP852053 ILL852053 IVH852053 JFD852053 JOZ852053 JYV852053 KIR852053 KSN852053 LCJ852053 LMF852053 LWB852053 MFX852053 MPT852053 MZP852053 NJL852053 NTH852053 ODD852053 OMZ852053 OWV852053 PGR852053 PQN852053 QAJ852053 QKF852053 QUB852053 RDX852053 RNT852053 RXP852053 SHL852053 SRH852053 TBD852053 TKZ852053 TUV852053 UER852053 UON852053 UYJ852053 VIF852053 VSB852053 WBX852053 WLT852053 WVP852053 H917589 JD917589 SZ917589 ACV917589 AMR917589 AWN917589 BGJ917589 BQF917589 CAB917589 CJX917589 CTT917589 DDP917589 DNL917589 DXH917589 EHD917589 EQZ917589 FAV917589 FKR917589 FUN917589 GEJ917589 GOF917589 GYB917589 HHX917589 HRT917589 IBP917589 ILL917589 IVH917589 JFD917589 JOZ917589 JYV917589 KIR917589 KSN917589 LCJ917589 LMF917589 LWB917589 MFX917589 MPT917589 MZP917589 NJL917589 NTH917589 ODD917589 OMZ917589 OWV917589 PGR917589 PQN917589 QAJ917589 QKF917589 QUB917589 RDX917589 RNT917589 RXP917589 SHL917589 SRH917589 TBD917589 TKZ917589 TUV917589 UER917589 UON917589 UYJ917589 VIF917589 VSB917589 WBX917589 WLT917589 WVP917589 H983125 JD983125 SZ983125 ACV983125 AMR983125 AWN983125 BGJ983125 BQF983125 CAB983125 CJX983125 CTT983125 DDP983125 DNL983125 DXH983125 EHD983125 EQZ983125 FAV983125 FKR983125 FUN983125 GEJ983125 GOF983125 GYB983125 HHX983125 HRT983125 IBP983125 ILL983125 IVH983125 JFD983125 JOZ983125 JYV983125 KIR983125 KSN983125 LCJ983125 LMF983125 LWB983125 MFX983125 MPT983125 MZP983125 NJL983125 NTH983125 ODD983125 OMZ983125 OWV983125 PGR983125 PQN983125 QAJ983125 QKF983125 QUB983125 RDX983125 RNT983125 RXP983125 SHL983125 SRH983125 TBD983125 TKZ983125 TUV983125 UER983125 UON983125 UYJ983125 VIF983125 VSB983125 WBX983125 WLT983125 WVP983125 H117 JD117 SZ117 ACV117 AMR117 AWN117 BGJ117 BQF117 CAB117 CJX117 CTT117 DDP117 DNL117 DXH117 EHD117 EQZ117 FAV117 FKR117 FUN117 GEJ117 GOF117 GYB117 HHX117 HRT117 IBP117 ILL117 IVH117 JFD117 JOZ117 JYV117 KIR117 KSN117 LCJ117 LMF117 LWB117 MFX117 MPT117 MZP117 NJL117 NTH117 ODD117 OMZ117 OWV117 PGR117 PQN117 QAJ117 QKF117 QUB117 RDX117 RNT117 RXP117 SHL117 SRH117 TBD117 TKZ117 TUV117 UER117 UON117 UYJ117 VIF117 VSB117 WBX117 WLT117 WVP117 H65653 JD65653 SZ65653 ACV65653 AMR65653 AWN65653 BGJ65653 BQF65653 CAB65653 CJX65653 CTT65653 DDP65653 DNL65653 DXH65653 EHD65653 EQZ65653 FAV65653 FKR65653 FUN65653 GEJ65653 GOF65653 GYB65653 HHX65653 HRT65653 IBP65653 ILL65653 IVH65653 JFD65653 JOZ65653 JYV65653 KIR65653 KSN65653 LCJ65653 LMF65653 LWB65653 MFX65653 MPT65653 MZP65653 NJL65653 NTH65653 ODD65653 OMZ65653 OWV65653 PGR65653 PQN65653 QAJ65653 QKF65653 QUB65653 RDX65653 RNT65653 RXP65653 SHL65653 SRH65653 TBD65653 TKZ65653 TUV65653 UER65653 UON65653 UYJ65653 VIF65653 VSB65653 WBX65653 WLT65653 WVP65653 H131189 JD131189 SZ131189 ACV131189 AMR131189 AWN131189 BGJ131189 BQF131189 CAB131189 CJX131189 CTT131189 DDP131189 DNL131189 DXH131189 EHD131189 EQZ131189 FAV131189 FKR131189 FUN131189 GEJ131189 GOF131189 GYB131189 HHX131189 HRT131189 IBP131189 ILL131189 IVH131189 JFD131189 JOZ131189 JYV131189 KIR131189 KSN131189 LCJ131189 LMF131189 LWB131189 MFX131189 MPT131189 MZP131189 NJL131189 NTH131189 ODD131189 OMZ131189 OWV131189 PGR131189 PQN131189 QAJ131189 QKF131189 QUB131189 RDX131189 RNT131189 RXP131189 SHL131189 SRH131189 TBD131189 TKZ131189 TUV131189 UER131189 UON131189 UYJ131189 VIF131189 VSB131189 WBX131189 WLT131189 WVP131189 H196725 JD196725 SZ196725 ACV196725 AMR196725 AWN196725 BGJ196725 BQF196725 CAB196725 CJX196725 CTT196725 DDP196725 DNL196725 DXH196725 EHD196725 EQZ196725 FAV196725 FKR196725 FUN196725 GEJ196725 GOF196725 GYB196725 HHX196725 HRT196725 IBP196725 ILL196725 IVH196725 JFD196725 JOZ196725 JYV196725 KIR196725 KSN196725 LCJ196725 LMF196725 LWB196725 MFX196725 MPT196725 MZP196725 NJL196725 NTH196725 ODD196725 OMZ196725 OWV196725 PGR196725 PQN196725 QAJ196725 QKF196725 QUB196725 RDX196725 RNT196725 RXP196725 SHL196725 SRH196725 TBD196725 TKZ196725 TUV196725 UER196725 UON196725 UYJ196725 VIF196725 VSB196725 WBX196725 WLT196725 WVP196725 H262261 JD262261 SZ262261 ACV262261 AMR262261 AWN262261 BGJ262261 BQF262261 CAB262261 CJX262261 CTT262261 DDP262261 DNL262261 DXH262261 EHD262261 EQZ262261 FAV262261 FKR262261 FUN262261 GEJ262261 GOF262261 GYB262261 HHX262261 HRT262261 IBP262261 ILL262261 IVH262261 JFD262261 JOZ262261 JYV262261 KIR262261 KSN262261 LCJ262261 LMF262261 LWB262261 MFX262261 MPT262261 MZP262261 NJL262261 NTH262261 ODD262261 OMZ262261 OWV262261 PGR262261 PQN262261 QAJ262261 QKF262261 QUB262261 RDX262261 RNT262261 RXP262261 SHL262261 SRH262261 TBD262261 TKZ262261 TUV262261 UER262261 UON262261 UYJ262261 VIF262261 VSB262261 WBX262261 WLT262261 WVP262261 H327797 JD327797 SZ327797 ACV327797 AMR327797 AWN327797 BGJ327797 BQF327797 CAB327797 CJX327797 CTT327797 DDP327797 DNL327797 DXH327797 EHD327797 EQZ327797 FAV327797 FKR327797 FUN327797 GEJ327797 GOF327797 GYB327797 HHX327797 HRT327797 IBP327797 ILL327797 IVH327797 JFD327797 JOZ327797 JYV327797 KIR327797 KSN327797 LCJ327797 LMF327797 LWB327797 MFX327797 MPT327797 MZP327797 NJL327797 NTH327797 ODD327797 OMZ327797 OWV327797 PGR327797 PQN327797 QAJ327797 QKF327797 QUB327797 RDX327797 RNT327797 RXP327797 SHL327797 SRH327797 TBD327797 TKZ327797 TUV327797 UER327797 UON327797 UYJ327797 VIF327797 VSB327797 WBX327797 WLT327797 WVP327797 H393333 JD393333 SZ393333 ACV393333 AMR393333 AWN393333 BGJ393333 BQF393333 CAB393333 CJX393333 CTT393333 DDP393333 DNL393333 DXH393333 EHD393333 EQZ393333 FAV393333 FKR393333 FUN393333 GEJ393333 GOF393333 GYB393333 HHX393333 HRT393333 IBP393333 ILL393333 IVH393333 JFD393333 JOZ393333 JYV393333 KIR393333 KSN393333 LCJ393333 LMF393333 LWB393333 MFX393333 MPT393333 MZP393333 NJL393333 NTH393333 ODD393333 OMZ393333 OWV393333 PGR393333 PQN393333 QAJ393333 QKF393333 QUB393333 RDX393333 RNT393333 RXP393333 SHL393333 SRH393333 TBD393333 TKZ393333 TUV393333 UER393333 UON393333 UYJ393333 VIF393333 VSB393333 WBX393333 WLT393333 WVP393333 H458869 JD458869 SZ458869 ACV458869 AMR458869 AWN458869 BGJ458869 BQF458869 CAB458869 CJX458869 CTT458869 DDP458869 DNL458869 DXH458869 EHD458869 EQZ458869 FAV458869 FKR458869 FUN458869 GEJ458869 GOF458869 GYB458869 HHX458869 HRT458869 IBP458869 ILL458869 IVH458869 JFD458869 JOZ458869 JYV458869 KIR458869 KSN458869 LCJ458869 LMF458869 LWB458869 MFX458869 MPT458869 MZP458869 NJL458869 NTH458869 ODD458869 OMZ458869 OWV458869 PGR458869 PQN458869 QAJ458869 QKF458869 QUB458869 RDX458869 RNT458869 RXP458869 SHL458869 SRH458869 TBD458869 TKZ458869 TUV458869 UER458869 UON458869 UYJ458869 VIF458869 VSB458869 WBX458869 WLT458869 WVP458869 H524405 JD524405 SZ524405 ACV524405 AMR524405 AWN524405 BGJ524405 BQF524405 CAB524405 CJX524405 CTT524405 DDP524405 DNL524405 DXH524405 EHD524405 EQZ524405 FAV524405 FKR524405 FUN524405 GEJ524405 GOF524405 GYB524405 HHX524405 HRT524405 IBP524405 ILL524405 IVH524405 JFD524405 JOZ524405 JYV524405 KIR524405 KSN524405 LCJ524405 LMF524405 LWB524405 MFX524405 MPT524405 MZP524405 NJL524405 NTH524405 ODD524405 OMZ524405 OWV524405 PGR524405 PQN524405 QAJ524405 QKF524405 QUB524405 RDX524405 RNT524405 RXP524405 SHL524405 SRH524405 TBD524405 TKZ524405 TUV524405 UER524405 UON524405 UYJ524405 VIF524405 VSB524405 WBX524405 WLT524405 WVP524405 H589941 JD589941 SZ589941 ACV589941 AMR589941 AWN589941 BGJ589941 BQF589941 CAB589941 CJX589941 CTT589941 DDP589941 DNL589941 DXH589941 EHD589941 EQZ589941 FAV589941 FKR589941 FUN589941 GEJ589941 GOF589941 GYB589941 HHX589941 HRT589941 IBP589941 ILL589941 IVH589941 JFD589941 JOZ589941 JYV589941 KIR589941 KSN589941 LCJ589941 LMF589941 LWB589941 MFX589941 MPT589941 MZP589941 NJL589941 NTH589941 ODD589941 OMZ589941 OWV589941 PGR589941 PQN589941 QAJ589941 QKF589941 QUB589941 RDX589941 RNT589941 RXP589941 SHL589941 SRH589941 TBD589941 TKZ589941 TUV589941 UER589941 UON589941 UYJ589941 VIF589941 VSB589941 WBX589941 WLT589941 WVP589941 H655477 JD655477 SZ655477 ACV655477 AMR655477 AWN655477 BGJ655477 BQF655477 CAB655477 CJX655477 CTT655477 DDP655477 DNL655477 DXH655477 EHD655477 EQZ655477 FAV655477 FKR655477 FUN655477 GEJ655477 GOF655477 GYB655477 HHX655477 HRT655477 IBP655477 ILL655477 IVH655477 JFD655477 JOZ655477 JYV655477 KIR655477 KSN655477 LCJ655477 LMF655477 LWB655477 MFX655477 MPT655477 MZP655477 NJL655477 NTH655477 ODD655477 OMZ655477 OWV655477 PGR655477 PQN655477 QAJ655477 QKF655477 QUB655477 RDX655477 RNT655477 RXP655477 SHL655477 SRH655477 TBD655477 TKZ655477 TUV655477 UER655477 UON655477 UYJ655477 VIF655477 VSB655477 WBX655477 WLT655477 WVP655477 H721013 JD721013 SZ721013 ACV721013 AMR721013 AWN721013 BGJ721013 BQF721013 CAB721013 CJX721013 CTT721013 DDP721013 DNL721013 DXH721013 EHD721013 EQZ721013 FAV721013 FKR721013 FUN721013 GEJ721013 GOF721013 GYB721013 HHX721013 HRT721013 IBP721013 ILL721013 IVH721013 JFD721013 JOZ721013 JYV721013 KIR721013 KSN721013 LCJ721013 LMF721013 LWB721013 MFX721013 MPT721013 MZP721013 NJL721013 NTH721013 ODD721013 OMZ721013 OWV721013 PGR721013 PQN721013 QAJ721013 QKF721013 QUB721013 RDX721013 RNT721013 RXP721013 SHL721013 SRH721013 TBD721013 TKZ721013 TUV721013 UER721013 UON721013 UYJ721013 VIF721013 VSB721013 WBX721013 WLT721013 WVP721013 H786549 JD786549 SZ786549 ACV786549 AMR786549 AWN786549 BGJ786549 BQF786549 CAB786549 CJX786549 CTT786549 DDP786549 DNL786549 DXH786549 EHD786549 EQZ786549 FAV786549 FKR786549 FUN786549 GEJ786549 GOF786549 GYB786549 HHX786549 HRT786549 IBP786549 ILL786549 IVH786549 JFD786549 JOZ786549 JYV786549 KIR786549 KSN786549 LCJ786549 LMF786549 LWB786549 MFX786549 MPT786549 MZP786549 NJL786549 NTH786549 ODD786549 OMZ786549 OWV786549 PGR786549 PQN786549 QAJ786549 QKF786549 QUB786549 RDX786549 RNT786549 RXP786549 SHL786549 SRH786549 TBD786549 TKZ786549 TUV786549 UER786549 UON786549 UYJ786549 VIF786549 VSB786549 WBX786549 WLT786549 WVP786549 H852085 JD852085 SZ852085 ACV852085 AMR852085 AWN852085 BGJ852085 BQF852085 CAB852085 CJX852085 CTT852085 DDP852085 DNL852085 DXH852085 EHD852085 EQZ852085 FAV852085 FKR852085 FUN852085 GEJ852085 GOF852085 GYB852085 HHX852085 HRT852085 IBP852085 ILL852085 IVH852085 JFD852085 JOZ852085 JYV852085 KIR852085 KSN852085 LCJ852085 LMF852085 LWB852085 MFX852085 MPT852085 MZP852085 NJL852085 NTH852085 ODD852085 OMZ852085 OWV852085 PGR852085 PQN852085 QAJ852085 QKF852085 QUB852085 RDX852085 RNT852085 RXP852085 SHL852085 SRH852085 TBD852085 TKZ852085 TUV852085 UER852085 UON852085 UYJ852085 VIF852085 VSB852085 WBX852085 WLT852085 WVP852085 H917621 JD917621 SZ917621 ACV917621 AMR917621 AWN917621 BGJ917621 BQF917621 CAB917621 CJX917621 CTT917621 DDP917621 DNL917621 DXH917621 EHD917621 EQZ917621 FAV917621 FKR917621 FUN917621 GEJ917621 GOF917621 GYB917621 HHX917621 HRT917621 IBP917621 ILL917621 IVH917621 JFD917621 JOZ917621 JYV917621 KIR917621 KSN917621 LCJ917621 LMF917621 LWB917621 MFX917621 MPT917621 MZP917621 NJL917621 NTH917621 ODD917621 OMZ917621 OWV917621 PGR917621 PQN917621 QAJ917621 QKF917621 QUB917621 RDX917621 RNT917621 RXP917621 SHL917621 SRH917621 TBD917621 TKZ917621 TUV917621 UER917621 UON917621 UYJ917621 VIF917621 VSB917621 WBX917621 WLT917621 WVP917621 H983157 JD983157 SZ983157 ACV983157 AMR983157 AWN983157 BGJ983157 BQF983157 CAB983157 CJX983157 CTT983157 DDP983157 DNL983157 DXH983157 EHD983157 EQZ983157 FAV983157 FKR983157 FUN983157 GEJ983157 GOF983157 GYB983157 HHX983157 HRT983157 IBP983157 ILL983157 IVH983157 JFD983157 JOZ983157 JYV983157 KIR983157 KSN983157 LCJ983157 LMF983157 LWB983157 MFX983157 MPT983157 MZP983157 NJL983157 NTH983157 ODD983157 OMZ983157 OWV983157 PGR983157 PQN983157 QAJ983157 QKF983157 QUB983157 RDX983157 RNT983157 RXP983157 SHL983157 SRH983157 TBD983157 TKZ983157 TUV983157 UER983157 UON983157 UYJ983157 VIF983157 VSB983157 WBX983157 WLT983157 WVP983157 H93 JD93 SZ93 ACV93 AMR93 AWN93 BGJ93 BQF93 CAB93 CJX93 CTT93 DDP93 DNL93 DXH93 EHD93 EQZ93 FAV93 FKR93 FUN93 GEJ93 GOF93 GYB93 HHX93 HRT93 IBP93 ILL93 IVH93 JFD93 JOZ93 JYV93 KIR93 KSN93 LCJ93 LMF93 LWB93 MFX93 MPT93 MZP93 NJL93 NTH93 ODD93 OMZ93 OWV93 PGR93 PQN93 QAJ93 QKF93 QUB93 RDX93 RNT93 RXP93 SHL93 SRH93 TBD93 TKZ93 TUV93 UER93 UON93 UYJ93 VIF93 VSB93 WBX93 WLT93 WVP93 H65629 JD65629 SZ65629 ACV65629 AMR65629 AWN65629 BGJ65629 BQF65629 CAB65629 CJX65629 CTT65629 DDP65629 DNL65629 DXH65629 EHD65629 EQZ65629 FAV65629 FKR65629 FUN65629 GEJ65629 GOF65629 GYB65629 HHX65629 HRT65629 IBP65629 ILL65629 IVH65629 JFD65629 JOZ65629 JYV65629 KIR65629 KSN65629 LCJ65629 LMF65629 LWB65629 MFX65629 MPT65629 MZP65629 NJL65629 NTH65629 ODD65629 OMZ65629 OWV65629 PGR65629 PQN65629 QAJ65629 QKF65629 QUB65629 RDX65629 RNT65629 RXP65629 SHL65629 SRH65629 TBD65629 TKZ65629 TUV65629 UER65629 UON65629 UYJ65629 VIF65629 VSB65629 WBX65629 WLT65629 WVP65629 H131165 JD131165 SZ131165 ACV131165 AMR131165 AWN131165 BGJ131165 BQF131165 CAB131165 CJX131165 CTT131165 DDP131165 DNL131165 DXH131165 EHD131165 EQZ131165 FAV131165 FKR131165 FUN131165 GEJ131165 GOF131165 GYB131165 HHX131165 HRT131165 IBP131165 ILL131165 IVH131165 JFD131165 JOZ131165 JYV131165 KIR131165 KSN131165 LCJ131165 LMF131165 LWB131165 MFX131165 MPT131165 MZP131165 NJL131165 NTH131165 ODD131165 OMZ131165 OWV131165 PGR131165 PQN131165 QAJ131165 QKF131165 QUB131165 RDX131165 RNT131165 RXP131165 SHL131165 SRH131165 TBD131165 TKZ131165 TUV131165 UER131165 UON131165 UYJ131165 VIF131165 VSB131165 WBX131165 WLT131165 WVP131165 H196701 JD196701 SZ196701 ACV196701 AMR196701 AWN196701 BGJ196701 BQF196701 CAB196701 CJX196701 CTT196701 DDP196701 DNL196701 DXH196701 EHD196701 EQZ196701 FAV196701 FKR196701 FUN196701 GEJ196701 GOF196701 GYB196701 HHX196701 HRT196701 IBP196701 ILL196701 IVH196701 JFD196701 JOZ196701 JYV196701 KIR196701 KSN196701 LCJ196701 LMF196701 LWB196701 MFX196701 MPT196701 MZP196701 NJL196701 NTH196701 ODD196701 OMZ196701 OWV196701 PGR196701 PQN196701 QAJ196701 QKF196701 QUB196701 RDX196701 RNT196701 RXP196701 SHL196701 SRH196701 TBD196701 TKZ196701 TUV196701 UER196701 UON196701 UYJ196701 VIF196701 VSB196701 WBX196701 WLT196701 WVP196701 H262237 JD262237 SZ262237 ACV262237 AMR262237 AWN262237 BGJ262237 BQF262237 CAB262237 CJX262237 CTT262237 DDP262237 DNL262237 DXH262237 EHD262237 EQZ262237 FAV262237 FKR262237 FUN262237 GEJ262237 GOF262237 GYB262237 HHX262237 HRT262237 IBP262237 ILL262237 IVH262237 JFD262237 JOZ262237 JYV262237 KIR262237 KSN262237 LCJ262237 LMF262237 LWB262237 MFX262237 MPT262237 MZP262237 NJL262237 NTH262237 ODD262237 OMZ262237 OWV262237 PGR262237 PQN262237 QAJ262237 QKF262237 QUB262237 RDX262237 RNT262237 RXP262237 SHL262237 SRH262237 TBD262237 TKZ262237 TUV262237 UER262237 UON262237 UYJ262237 VIF262237 VSB262237 WBX262237 WLT262237 WVP262237 H327773 JD327773 SZ327773 ACV327773 AMR327773 AWN327773 BGJ327773 BQF327773 CAB327773 CJX327773 CTT327773 DDP327773 DNL327773 DXH327773 EHD327773 EQZ327773 FAV327773 FKR327773 FUN327773 GEJ327773 GOF327773 GYB327773 HHX327773 HRT327773 IBP327773 ILL327773 IVH327773 JFD327773 JOZ327773 JYV327773 KIR327773 KSN327773 LCJ327773 LMF327773 LWB327773 MFX327773 MPT327773 MZP327773 NJL327773 NTH327773 ODD327773 OMZ327773 OWV327773 PGR327773 PQN327773 QAJ327773 QKF327773 QUB327773 RDX327773 RNT327773 RXP327773 SHL327773 SRH327773 TBD327773 TKZ327773 TUV327773 UER327773 UON327773 UYJ327773 VIF327773 VSB327773 WBX327773 WLT327773 WVP327773 H393309 JD393309 SZ393309 ACV393309 AMR393309 AWN393309 BGJ393309 BQF393309 CAB393309 CJX393309 CTT393309 DDP393309 DNL393309 DXH393309 EHD393309 EQZ393309 FAV393309 FKR393309 FUN393309 GEJ393309 GOF393309 GYB393309 HHX393309 HRT393309 IBP393309 ILL393309 IVH393309 JFD393309 JOZ393309 JYV393309 KIR393309 KSN393309 LCJ393309 LMF393309 LWB393309 MFX393309 MPT393309 MZP393309 NJL393309 NTH393309 ODD393309 OMZ393309 OWV393309 PGR393309 PQN393309 QAJ393309 QKF393309 QUB393309 RDX393309 RNT393309 RXP393309 SHL393309 SRH393309 TBD393309 TKZ393309 TUV393309 UER393309 UON393309 UYJ393309 VIF393309 VSB393309 WBX393309 WLT393309 WVP393309 H458845 JD458845 SZ458845 ACV458845 AMR458845 AWN458845 BGJ458845 BQF458845 CAB458845 CJX458845 CTT458845 DDP458845 DNL458845 DXH458845 EHD458845 EQZ458845 FAV458845 FKR458845 FUN458845 GEJ458845 GOF458845 GYB458845 HHX458845 HRT458845 IBP458845 ILL458845 IVH458845 JFD458845 JOZ458845 JYV458845 KIR458845 KSN458845 LCJ458845 LMF458845 LWB458845 MFX458845 MPT458845 MZP458845 NJL458845 NTH458845 ODD458845 OMZ458845 OWV458845 PGR458845 PQN458845 QAJ458845 QKF458845 QUB458845 RDX458845 RNT458845 RXP458845 SHL458845 SRH458845 TBD458845 TKZ458845 TUV458845 UER458845 UON458845 UYJ458845 VIF458845 VSB458845 WBX458845 WLT458845 WVP458845 H524381 JD524381 SZ524381 ACV524381 AMR524381 AWN524381 BGJ524381 BQF524381 CAB524381 CJX524381 CTT524381 DDP524381 DNL524381 DXH524381 EHD524381 EQZ524381 FAV524381 FKR524381 FUN524381 GEJ524381 GOF524381 GYB524381 HHX524381 HRT524381 IBP524381 ILL524381 IVH524381 JFD524381 JOZ524381 JYV524381 KIR524381 KSN524381 LCJ524381 LMF524381 LWB524381 MFX524381 MPT524381 MZP524381 NJL524381 NTH524381 ODD524381 OMZ524381 OWV524381 PGR524381 PQN524381 QAJ524381 QKF524381 QUB524381 RDX524381 RNT524381 RXP524381 SHL524381 SRH524381 TBD524381 TKZ524381 TUV524381 UER524381 UON524381 UYJ524381 VIF524381 VSB524381 WBX524381 WLT524381 WVP524381 H589917 JD589917 SZ589917 ACV589917 AMR589917 AWN589917 BGJ589917 BQF589917 CAB589917 CJX589917 CTT589917 DDP589917 DNL589917 DXH589917 EHD589917 EQZ589917 FAV589917 FKR589917 FUN589917 GEJ589917 GOF589917 GYB589917 HHX589917 HRT589917 IBP589917 ILL589917 IVH589917 JFD589917 JOZ589917 JYV589917 KIR589917 KSN589917 LCJ589917 LMF589917 LWB589917 MFX589917 MPT589917 MZP589917 NJL589917 NTH589917 ODD589917 OMZ589917 OWV589917 PGR589917 PQN589917 QAJ589917 QKF589917 QUB589917 RDX589917 RNT589917 RXP589917 SHL589917 SRH589917 TBD589917 TKZ589917 TUV589917 UER589917 UON589917 UYJ589917 VIF589917 VSB589917 WBX589917 WLT589917 WVP589917 H655453 JD655453 SZ655453 ACV655453 AMR655453 AWN655453 BGJ655453 BQF655453 CAB655453 CJX655453 CTT655453 DDP655453 DNL655453 DXH655453 EHD655453 EQZ655453 FAV655453 FKR655453 FUN655453 GEJ655453 GOF655453 GYB655453 HHX655453 HRT655453 IBP655453 ILL655453 IVH655453 JFD655453 JOZ655453 JYV655453 KIR655453 KSN655453 LCJ655453 LMF655453 LWB655453 MFX655453 MPT655453 MZP655453 NJL655453 NTH655453 ODD655453 OMZ655453 OWV655453 PGR655453 PQN655453 QAJ655453 QKF655453 QUB655453 RDX655453 RNT655453 RXP655453 SHL655453 SRH655453 TBD655453 TKZ655453 TUV655453 UER655453 UON655453 UYJ655453 VIF655453 VSB655453 WBX655453 WLT655453 WVP655453 H720989 JD720989 SZ720989 ACV720989 AMR720989 AWN720989 BGJ720989 BQF720989 CAB720989 CJX720989 CTT720989 DDP720989 DNL720989 DXH720989 EHD720989 EQZ720989 FAV720989 FKR720989 FUN720989 GEJ720989 GOF720989 GYB720989 HHX720989 HRT720989 IBP720989 ILL720989 IVH720989 JFD720989 JOZ720989 JYV720989 KIR720989 KSN720989 LCJ720989 LMF720989 LWB720989 MFX720989 MPT720989 MZP720989 NJL720989 NTH720989 ODD720989 OMZ720989 OWV720989 PGR720989 PQN720989 QAJ720989 QKF720989 QUB720989 RDX720989 RNT720989 RXP720989 SHL720989 SRH720989 TBD720989 TKZ720989 TUV720989 UER720989 UON720989 UYJ720989 VIF720989 VSB720989 WBX720989 WLT720989 WVP720989 H786525 JD786525 SZ786525 ACV786525 AMR786525 AWN786525 BGJ786525 BQF786525 CAB786525 CJX786525 CTT786525 DDP786525 DNL786525 DXH786525 EHD786525 EQZ786525 FAV786525 FKR786525 FUN786525 GEJ786525 GOF786525 GYB786525 HHX786525 HRT786525 IBP786525 ILL786525 IVH786525 JFD786525 JOZ786525 JYV786525 KIR786525 KSN786525 LCJ786525 LMF786525 LWB786525 MFX786525 MPT786525 MZP786525 NJL786525 NTH786525 ODD786525 OMZ786525 OWV786525 PGR786525 PQN786525 QAJ786525 QKF786525 QUB786525 RDX786525 RNT786525 RXP786525 SHL786525 SRH786525 TBD786525 TKZ786525 TUV786525 UER786525 UON786525 UYJ786525 VIF786525 VSB786525 WBX786525 WLT786525 WVP786525 H852061 JD852061 SZ852061 ACV852061 AMR852061 AWN852061 BGJ852061 BQF852061 CAB852061 CJX852061 CTT852061 DDP852061 DNL852061 DXH852061 EHD852061 EQZ852061 FAV852061 FKR852061 FUN852061 GEJ852061 GOF852061 GYB852061 HHX852061 HRT852061 IBP852061 ILL852061 IVH852061 JFD852061 JOZ852061 JYV852061 KIR852061 KSN852061 LCJ852061 LMF852061 LWB852061 MFX852061 MPT852061 MZP852061 NJL852061 NTH852061 ODD852061 OMZ852061 OWV852061 PGR852061 PQN852061 QAJ852061 QKF852061 QUB852061 RDX852061 RNT852061 RXP852061 SHL852061 SRH852061 TBD852061 TKZ852061 TUV852061 UER852061 UON852061 UYJ852061 VIF852061 VSB852061 WBX852061 WLT852061 WVP852061 H917597 JD917597 SZ917597 ACV917597 AMR917597 AWN917597 BGJ917597 BQF917597 CAB917597 CJX917597 CTT917597 DDP917597 DNL917597 DXH917597 EHD917597 EQZ917597 FAV917597 FKR917597 FUN917597 GEJ917597 GOF917597 GYB917597 HHX917597 HRT917597 IBP917597 ILL917597 IVH917597 JFD917597 JOZ917597 JYV917597 KIR917597 KSN917597 LCJ917597 LMF917597 LWB917597 MFX917597 MPT917597 MZP917597 NJL917597 NTH917597 ODD917597 OMZ917597 OWV917597 PGR917597 PQN917597 QAJ917597 QKF917597 QUB917597 RDX917597 RNT917597 RXP917597 SHL917597 SRH917597 TBD917597 TKZ917597 TUV917597 UER917597 UON917597 UYJ917597 VIF917597 VSB917597 WBX917597 WLT917597 WVP917597 H983133 JD983133 SZ983133 ACV983133 AMR983133 AWN983133 BGJ983133 BQF983133 CAB983133 CJX983133 CTT983133 DDP983133 DNL983133 DXH983133 EHD983133 EQZ983133 FAV983133 FKR983133 FUN983133 GEJ983133 GOF983133 GYB983133 HHX983133 HRT983133 IBP983133 ILL983133 IVH983133 JFD983133 JOZ983133 JYV983133 KIR983133 KSN983133 LCJ983133 LMF983133 LWB983133 MFX983133 MPT983133 MZP983133 NJL983133 NTH983133 ODD983133 OMZ983133 OWV983133 PGR983133 PQN983133 QAJ983133 QKF983133 QUB983133 RDX983133 RNT983133 RXP983133 SHL983133 SRH983133 TBD983133 TKZ983133 TUV983133 UER983133 UON983133 UYJ983133 VIF983133 VSB983133 WBX983133 WLT983133 WVP983133 H133 JD133 SZ133 ACV133 AMR133 AWN133 BGJ133 BQF133 CAB133 CJX133 CTT133 DDP133 DNL133 DXH133 EHD133 EQZ133 FAV133 FKR133 FUN133 GEJ133 GOF133 GYB133 HHX133 HRT133 IBP133 ILL133 IVH133 JFD133 JOZ133 JYV133 KIR133 KSN133 LCJ133 LMF133 LWB133 MFX133 MPT133 MZP133 NJL133 NTH133 ODD133 OMZ133 OWV133 PGR133 PQN133 QAJ133 QKF133 QUB133 RDX133 RNT133 RXP133 SHL133 SRH133 TBD133 TKZ133 TUV133 UER133 UON133 UYJ133 VIF133 VSB133 WBX133 WLT133 WVP133 H65669 JD65669 SZ65669 ACV65669 AMR65669 AWN65669 BGJ65669 BQF65669 CAB65669 CJX65669 CTT65669 DDP65669 DNL65669 DXH65669 EHD65669 EQZ65669 FAV65669 FKR65669 FUN65669 GEJ65669 GOF65669 GYB65669 HHX65669 HRT65669 IBP65669 ILL65669 IVH65669 JFD65669 JOZ65669 JYV65669 KIR65669 KSN65669 LCJ65669 LMF65669 LWB65669 MFX65669 MPT65669 MZP65669 NJL65669 NTH65669 ODD65669 OMZ65669 OWV65669 PGR65669 PQN65669 QAJ65669 QKF65669 QUB65669 RDX65669 RNT65669 RXP65669 SHL65669 SRH65669 TBD65669 TKZ65669 TUV65669 UER65669 UON65669 UYJ65669 VIF65669 VSB65669 WBX65669 WLT65669 WVP65669 H131205 JD131205 SZ131205 ACV131205 AMR131205 AWN131205 BGJ131205 BQF131205 CAB131205 CJX131205 CTT131205 DDP131205 DNL131205 DXH131205 EHD131205 EQZ131205 FAV131205 FKR131205 FUN131205 GEJ131205 GOF131205 GYB131205 HHX131205 HRT131205 IBP131205 ILL131205 IVH131205 JFD131205 JOZ131205 JYV131205 KIR131205 KSN131205 LCJ131205 LMF131205 LWB131205 MFX131205 MPT131205 MZP131205 NJL131205 NTH131205 ODD131205 OMZ131205 OWV131205 PGR131205 PQN131205 QAJ131205 QKF131205 QUB131205 RDX131205 RNT131205 RXP131205 SHL131205 SRH131205 TBD131205 TKZ131205 TUV131205 UER131205 UON131205 UYJ131205 VIF131205 VSB131205 WBX131205 WLT131205 WVP131205 H196741 JD196741 SZ196741 ACV196741 AMR196741 AWN196741 BGJ196741 BQF196741 CAB196741 CJX196741 CTT196741 DDP196741 DNL196741 DXH196741 EHD196741 EQZ196741 FAV196741 FKR196741 FUN196741 GEJ196741 GOF196741 GYB196741 HHX196741 HRT196741 IBP196741 ILL196741 IVH196741 JFD196741 JOZ196741 JYV196741 KIR196741 KSN196741 LCJ196741 LMF196741 LWB196741 MFX196741 MPT196741 MZP196741 NJL196741 NTH196741 ODD196741 OMZ196741 OWV196741 PGR196741 PQN196741 QAJ196741 QKF196741 QUB196741 RDX196741 RNT196741 RXP196741 SHL196741 SRH196741 TBD196741 TKZ196741 TUV196741 UER196741 UON196741 UYJ196741 VIF196741 VSB196741 WBX196741 WLT196741 WVP196741 H262277 JD262277 SZ262277 ACV262277 AMR262277 AWN262277 BGJ262277 BQF262277 CAB262277 CJX262277 CTT262277 DDP262277 DNL262277 DXH262277 EHD262277 EQZ262277 FAV262277 FKR262277 FUN262277 GEJ262277 GOF262277 GYB262277 HHX262277 HRT262277 IBP262277 ILL262277 IVH262277 JFD262277 JOZ262277 JYV262277 KIR262277 KSN262277 LCJ262277 LMF262277 LWB262277 MFX262277 MPT262277 MZP262277 NJL262277 NTH262277 ODD262277 OMZ262277 OWV262277 PGR262277 PQN262277 QAJ262277 QKF262277 QUB262277 RDX262277 RNT262277 RXP262277 SHL262277 SRH262277 TBD262277 TKZ262277 TUV262277 UER262277 UON262277 UYJ262277 VIF262277 VSB262277 WBX262277 WLT262277 WVP262277 H327813 JD327813 SZ327813 ACV327813 AMR327813 AWN327813 BGJ327813 BQF327813 CAB327813 CJX327813 CTT327813 DDP327813 DNL327813 DXH327813 EHD327813 EQZ327813 FAV327813 FKR327813 FUN327813 GEJ327813 GOF327813 GYB327813 HHX327813 HRT327813 IBP327813 ILL327813 IVH327813 JFD327813 JOZ327813 JYV327813 KIR327813 KSN327813 LCJ327813 LMF327813 LWB327813 MFX327813 MPT327813 MZP327813 NJL327813 NTH327813 ODD327813 OMZ327813 OWV327813 PGR327813 PQN327813 QAJ327813 QKF327813 QUB327813 RDX327813 RNT327813 RXP327813 SHL327813 SRH327813 TBD327813 TKZ327813 TUV327813 UER327813 UON327813 UYJ327813 VIF327813 VSB327813 WBX327813 WLT327813 WVP327813 H393349 JD393349 SZ393349 ACV393349 AMR393349 AWN393349 BGJ393349 BQF393349 CAB393349 CJX393349 CTT393349 DDP393349 DNL393349 DXH393349 EHD393349 EQZ393349 FAV393349 FKR393349 FUN393349 GEJ393349 GOF393349 GYB393349 HHX393349 HRT393349 IBP393349 ILL393349 IVH393349 JFD393349 JOZ393349 JYV393349 KIR393349 KSN393349 LCJ393349 LMF393349 LWB393349 MFX393349 MPT393349 MZP393349 NJL393349 NTH393349 ODD393349 OMZ393349 OWV393349 PGR393349 PQN393349 QAJ393349 QKF393349 QUB393349 RDX393349 RNT393349 RXP393349 SHL393349 SRH393349 TBD393349 TKZ393349 TUV393349 UER393349 UON393349 UYJ393349 VIF393349 VSB393349 WBX393349 WLT393349 WVP393349 H458885 JD458885 SZ458885 ACV458885 AMR458885 AWN458885 BGJ458885 BQF458885 CAB458885 CJX458885 CTT458885 DDP458885 DNL458885 DXH458885 EHD458885 EQZ458885 FAV458885 FKR458885 FUN458885 GEJ458885 GOF458885 GYB458885 HHX458885 HRT458885 IBP458885 ILL458885 IVH458885 JFD458885 JOZ458885 JYV458885 KIR458885 KSN458885 LCJ458885 LMF458885 LWB458885 MFX458885 MPT458885 MZP458885 NJL458885 NTH458885 ODD458885 OMZ458885 OWV458885 PGR458885 PQN458885 QAJ458885 QKF458885 QUB458885 RDX458885 RNT458885 RXP458885 SHL458885 SRH458885 TBD458885 TKZ458885 TUV458885 UER458885 UON458885 UYJ458885 VIF458885 VSB458885 WBX458885 WLT458885 WVP458885 H524421 JD524421 SZ524421 ACV524421 AMR524421 AWN524421 BGJ524421 BQF524421 CAB524421 CJX524421 CTT524421 DDP524421 DNL524421 DXH524421 EHD524421 EQZ524421 FAV524421 FKR524421 FUN524421 GEJ524421 GOF524421 GYB524421 HHX524421 HRT524421 IBP524421 ILL524421 IVH524421 JFD524421 JOZ524421 JYV524421 KIR524421 KSN524421 LCJ524421 LMF524421 LWB524421 MFX524421 MPT524421 MZP524421 NJL524421 NTH524421 ODD524421 OMZ524421 OWV524421 PGR524421 PQN524421 QAJ524421 QKF524421 QUB524421 RDX524421 RNT524421 RXP524421 SHL524421 SRH524421 TBD524421 TKZ524421 TUV524421 UER524421 UON524421 UYJ524421 VIF524421 VSB524421 WBX524421 WLT524421 WVP524421 H589957 JD589957 SZ589957 ACV589957 AMR589957 AWN589957 BGJ589957 BQF589957 CAB589957 CJX589957 CTT589957 DDP589957 DNL589957 DXH589957 EHD589957 EQZ589957 FAV589957 FKR589957 FUN589957 GEJ589957 GOF589957 GYB589957 HHX589957 HRT589957 IBP589957 ILL589957 IVH589957 JFD589957 JOZ589957 JYV589957 KIR589957 KSN589957 LCJ589957 LMF589957 LWB589957 MFX589957 MPT589957 MZP589957 NJL589957 NTH589957 ODD589957 OMZ589957 OWV589957 PGR589957 PQN589957 QAJ589957 QKF589957 QUB589957 RDX589957 RNT589957 RXP589957 SHL589957 SRH589957 TBD589957 TKZ589957 TUV589957 UER589957 UON589957 UYJ589957 VIF589957 VSB589957 WBX589957 WLT589957 WVP589957 H655493 JD655493 SZ655493 ACV655493 AMR655493 AWN655493 BGJ655493 BQF655493 CAB655493 CJX655493 CTT655493 DDP655493 DNL655493 DXH655493 EHD655493 EQZ655493 FAV655493 FKR655493 FUN655493 GEJ655493 GOF655493 GYB655493 HHX655493 HRT655493 IBP655493 ILL655493 IVH655493 JFD655493 JOZ655493 JYV655493 KIR655493 KSN655493 LCJ655493 LMF655493 LWB655493 MFX655493 MPT655493 MZP655493 NJL655493 NTH655493 ODD655493 OMZ655493 OWV655493 PGR655493 PQN655493 QAJ655493 QKF655493 QUB655493 RDX655493 RNT655493 RXP655493 SHL655493 SRH655493 TBD655493 TKZ655493 TUV655493 UER655493 UON655493 UYJ655493 VIF655493 VSB655493 WBX655493 WLT655493 WVP655493 H721029 JD721029 SZ721029 ACV721029 AMR721029 AWN721029 BGJ721029 BQF721029 CAB721029 CJX721029 CTT721029 DDP721029 DNL721029 DXH721029 EHD721029 EQZ721029 FAV721029 FKR721029 FUN721029 GEJ721029 GOF721029 GYB721029 HHX721029 HRT721029 IBP721029 ILL721029 IVH721029 JFD721029 JOZ721029 JYV721029 KIR721029 KSN721029 LCJ721029 LMF721029 LWB721029 MFX721029 MPT721029 MZP721029 NJL721029 NTH721029 ODD721029 OMZ721029 OWV721029 PGR721029 PQN721029 QAJ721029 QKF721029 QUB721029 RDX721029 RNT721029 RXP721029 SHL721029 SRH721029 TBD721029 TKZ721029 TUV721029 UER721029 UON721029 UYJ721029 VIF721029 VSB721029 WBX721029 WLT721029 WVP721029 H786565 JD786565 SZ786565 ACV786565 AMR786565 AWN786565 BGJ786565 BQF786565 CAB786565 CJX786565 CTT786565 DDP786565 DNL786565 DXH786565 EHD786565 EQZ786565 FAV786565 FKR786565 FUN786565 GEJ786565 GOF786565 GYB786565 HHX786565 HRT786565 IBP786565 ILL786565 IVH786565 JFD786565 JOZ786565 JYV786565 KIR786565 KSN786565 LCJ786565 LMF786565 LWB786565 MFX786565 MPT786565 MZP786565 NJL786565 NTH786565 ODD786565 OMZ786565 OWV786565 PGR786565 PQN786565 QAJ786565 QKF786565 QUB786565 RDX786565 RNT786565 RXP786565 SHL786565 SRH786565 TBD786565 TKZ786565 TUV786565 UER786565 UON786565 UYJ786565 VIF786565 VSB786565 WBX786565 WLT786565 WVP786565 H852101 JD852101 SZ852101 ACV852101 AMR852101 AWN852101 BGJ852101 BQF852101 CAB852101 CJX852101 CTT852101 DDP852101 DNL852101 DXH852101 EHD852101 EQZ852101 FAV852101 FKR852101 FUN852101 GEJ852101 GOF852101 GYB852101 HHX852101 HRT852101 IBP852101 ILL852101 IVH852101 JFD852101 JOZ852101 JYV852101 KIR852101 KSN852101 LCJ852101 LMF852101 LWB852101 MFX852101 MPT852101 MZP852101 NJL852101 NTH852101 ODD852101 OMZ852101 OWV852101 PGR852101 PQN852101 QAJ852101 QKF852101 QUB852101 RDX852101 RNT852101 RXP852101 SHL852101 SRH852101 TBD852101 TKZ852101 TUV852101 UER852101 UON852101 UYJ852101 VIF852101 VSB852101 WBX852101 WLT852101 WVP852101 H917637 JD917637 SZ917637 ACV917637 AMR917637 AWN917637 BGJ917637 BQF917637 CAB917637 CJX917637 CTT917637 DDP917637 DNL917637 DXH917637 EHD917637 EQZ917637 FAV917637 FKR917637 FUN917637 GEJ917637 GOF917637 GYB917637 HHX917637 HRT917637 IBP917637 ILL917637 IVH917637 JFD917637 JOZ917637 JYV917637 KIR917637 KSN917637 LCJ917637 LMF917637 LWB917637 MFX917637 MPT917637 MZP917637 NJL917637 NTH917637 ODD917637 OMZ917637 OWV917637 PGR917637 PQN917637 QAJ917637 QKF917637 QUB917637 RDX917637 RNT917637 RXP917637 SHL917637 SRH917637 TBD917637 TKZ917637 TUV917637 UER917637 UON917637 UYJ917637 VIF917637 VSB917637 WBX917637 WLT917637 WVP917637 H983173 JD983173 SZ983173 ACV983173 AMR983173 AWN983173 BGJ983173 BQF983173 CAB983173 CJX983173 CTT983173 DDP983173 DNL983173 DXH983173 EHD983173 EQZ983173 FAV983173 FKR983173 FUN983173 GEJ983173 GOF983173 GYB983173 HHX983173 HRT983173 IBP983173 ILL983173 IVH983173 JFD983173 JOZ983173 JYV983173 KIR983173 KSN983173 LCJ983173 LMF983173 LWB983173 MFX983173 MPT983173 MZP983173 NJL983173 NTH983173 ODD983173 OMZ983173 OWV983173 PGR983173 PQN983173 QAJ983173 QKF983173 QUB983173 RDX983173 RNT983173 RXP983173 SHL983173 SRH983173 TBD983173 TKZ983173 TUV983173 UER983173 UON983173 UYJ983173 VIF983173 VSB983173 WBX983173 WLT983173 WVP983173 H101 JD101 SZ101 ACV101 AMR101 AWN101 BGJ101 BQF101 CAB101 CJX101 CTT101 DDP101 DNL101 DXH101 EHD101 EQZ101 FAV101 FKR101 FUN101 GEJ101 GOF101 GYB101 HHX101 HRT101 IBP101 ILL101 IVH101 JFD101 JOZ101 JYV101 KIR101 KSN101 LCJ101 LMF101 LWB101 MFX101 MPT101 MZP101 NJL101 NTH101 ODD101 OMZ101 OWV101 PGR101 PQN101 QAJ101 QKF101 QUB101 RDX101 RNT101 RXP101 SHL101 SRH101 TBD101 TKZ101 TUV101 UER101 UON101 UYJ101 VIF101 VSB101 WBX101 WLT101 WVP101 H65637 JD65637 SZ65637 ACV65637 AMR65637 AWN65637 BGJ65637 BQF65637 CAB65637 CJX65637 CTT65637 DDP65637 DNL65637 DXH65637 EHD65637 EQZ65637 FAV65637 FKR65637 FUN65637 GEJ65637 GOF65637 GYB65637 HHX65637 HRT65637 IBP65637 ILL65637 IVH65637 JFD65637 JOZ65637 JYV65637 KIR65637 KSN65637 LCJ65637 LMF65637 LWB65637 MFX65637 MPT65637 MZP65637 NJL65637 NTH65637 ODD65637 OMZ65637 OWV65637 PGR65637 PQN65637 QAJ65637 QKF65637 QUB65637 RDX65637 RNT65637 RXP65637 SHL65637 SRH65637 TBD65637 TKZ65637 TUV65637 UER65637 UON65637 UYJ65637 VIF65637 VSB65637 WBX65637 WLT65637 WVP65637 H131173 JD131173 SZ131173 ACV131173 AMR131173 AWN131173 BGJ131173 BQF131173 CAB131173 CJX131173 CTT131173 DDP131173 DNL131173 DXH131173 EHD131173 EQZ131173 FAV131173 FKR131173 FUN131173 GEJ131173 GOF131173 GYB131173 HHX131173 HRT131173 IBP131173 ILL131173 IVH131173 JFD131173 JOZ131173 JYV131173 KIR131173 KSN131173 LCJ131173 LMF131173 LWB131173 MFX131173 MPT131173 MZP131173 NJL131173 NTH131173 ODD131173 OMZ131173 OWV131173 PGR131173 PQN131173 QAJ131173 QKF131173 QUB131173 RDX131173 RNT131173 RXP131173 SHL131173 SRH131173 TBD131173 TKZ131173 TUV131173 UER131173 UON131173 UYJ131173 VIF131173 VSB131173 WBX131173 WLT131173 WVP131173 H196709 JD196709 SZ196709 ACV196709 AMR196709 AWN196709 BGJ196709 BQF196709 CAB196709 CJX196709 CTT196709 DDP196709 DNL196709 DXH196709 EHD196709 EQZ196709 FAV196709 FKR196709 FUN196709 GEJ196709 GOF196709 GYB196709 HHX196709 HRT196709 IBP196709 ILL196709 IVH196709 JFD196709 JOZ196709 JYV196709 KIR196709 KSN196709 LCJ196709 LMF196709 LWB196709 MFX196709 MPT196709 MZP196709 NJL196709 NTH196709 ODD196709 OMZ196709 OWV196709 PGR196709 PQN196709 QAJ196709 QKF196709 QUB196709 RDX196709 RNT196709 RXP196709 SHL196709 SRH196709 TBD196709 TKZ196709 TUV196709 UER196709 UON196709 UYJ196709 VIF196709 VSB196709 WBX196709 WLT196709 WVP196709 H262245 JD262245 SZ262245 ACV262245 AMR262245 AWN262245 BGJ262245 BQF262245 CAB262245 CJX262245 CTT262245 DDP262245 DNL262245 DXH262245 EHD262245 EQZ262245 FAV262245 FKR262245 FUN262245 GEJ262245 GOF262245 GYB262245 HHX262245 HRT262245 IBP262245 ILL262245 IVH262245 JFD262245 JOZ262245 JYV262245 KIR262245 KSN262245 LCJ262245 LMF262245 LWB262245 MFX262245 MPT262245 MZP262245 NJL262245 NTH262245 ODD262245 OMZ262245 OWV262245 PGR262245 PQN262245 QAJ262245 QKF262245 QUB262245 RDX262245 RNT262245 RXP262245 SHL262245 SRH262245 TBD262245 TKZ262245 TUV262245 UER262245 UON262245 UYJ262245 VIF262245 VSB262245 WBX262245 WLT262245 WVP262245 H327781 JD327781 SZ327781 ACV327781 AMR327781 AWN327781 BGJ327781 BQF327781 CAB327781 CJX327781 CTT327781 DDP327781 DNL327781 DXH327781 EHD327781 EQZ327781 FAV327781 FKR327781 FUN327781 GEJ327781 GOF327781 GYB327781 HHX327781 HRT327781 IBP327781 ILL327781 IVH327781 JFD327781 JOZ327781 JYV327781 KIR327781 KSN327781 LCJ327781 LMF327781 LWB327781 MFX327781 MPT327781 MZP327781 NJL327781 NTH327781 ODD327781 OMZ327781 OWV327781 PGR327781 PQN327781 QAJ327781 QKF327781 QUB327781 RDX327781 RNT327781 RXP327781 SHL327781 SRH327781 TBD327781 TKZ327781 TUV327781 UER327781 UON327781 UYJ327781 VIF327781 VSB327781 WBX327781 WLT327781 WVP327781 H393317 JD393317 SZ393317 ACV393317 AMR393317 AWN393317 BGJ393317 BQF393317 CAB393317 CJX393317 CTT393317 DDP393317 DNL393317 DXH393317 EHD393317 EQZ393317 FAV393317 FKR393317 FUN393317 GEJ393317 GOF393317 GYB393317 HHX393317 HRT393317 IBP393317 ILL393317 IVH393317 JFD393317 JOZ393317 JYV393317 KIR393317 KSN393317 LCJ393317 LMF393317 LWB393317 MFX393317 MPT393317 MZP393317 NJL393317 NTH393317 ODD393317 OMZ393317 OWV393317 PGR393317 PQN393317 QAJ393317 QKF393317 QUB393317 RDX393317 RNT393317 RXP393317 SHL393317 SRH393317 TBD393317 TKZ393317 TUV393317 UER393317 UON393317 UYJ393317 VIF393317 VSB393317 WBX393317 WLT393317 WVP393317 H458853 JD458853 SZ458853 ACV458853 AMR458853 AWN458853 BGJ458853 BQF458853 CAB458853 CJX458853 CTT458853 DDP458853 DNL458853 DXH458853 EHD458853 EQZ458853 FAV458853 FKR458853 FUN458853 GEJ458853 GOF458853 GYB458853 HHX458853 HRT458853 IBP458853 ILL458853 IVH458853 JFD458853 JOZ458853 JYV458853 KIR458853 KSN458853 LCJ458853 LMF458853 LWB458853 MFX458853 MPT458853 MZP458853 NJL458853 NTH458853 ODD458853 OMZ458853 OWV458853 PGR458853 PQN458853 QAJ458853 QKF458853 QUB458853 RDX458853 RNT458853 RXP458853 SHL458853 SRH458853 TBD458853 TKZ458853 TUV458853 UER458853 UON458853 UYJ458853 VIF458853 VSB458853 WBX458853 WLT458853 WVP458853 H524389 JD524389 SZ524389 ACV524389 AMR524389 AWN524389 BGJ524389 BQF524389 CAB524389 CJX524389 CTT524389 DDP524389 DNL524389 DXH524389 EHD524389 EQZ524389 FAV524389 FKR524389 FUN524389 GEJ524389 GOF524389 GYB524389 HHX524389 HRT524389 IBP524389 ILL524389 IVH524389 JFD524389 JOZ524389 JYV524389 KIR524389 KSN524389 LCJ524389 LMF524389 LWB524389 MFX524389 MPT524389 MZP524389 NJL524389 NTH524389 ODD524389 OMZ524389 OWV524389 PGR524389 PQN524389 QAJ524389 QKF524389 QUB524389 RDX524389 RNT524389 RXP524389 SHL524389 SRH524389 TBD524389 TKZ524389 TUV524389 UER524389 UON524389 UYJ524389 VIF524389 VSB524389 WBX524389 WLT524389 WVP524389 H589925 JD589925 SZ589925 ACV589925 AMR589925 AWN589925 BGJ589925 BQF589925 CAB589925 CJX589925 CTT589925 DDP589925 DNL589925 DXH589925 EHD589925 EQZ589925 FAV589925 FKR589925 FUN589925 GEJ589925 GOF589925 GYB589925 HHX589925 HRT589925 IBP589925 ILL589925 IVH589925 JFD589925 JOZ589925 JYV589925 KIR589925 KSN589925 LCJ589925 LMF589925 LWB589925 MFX589925 MPT589925 MZP589925 NJL589925 NTH589925 ODD589925 OMZ589925 OWV589925 PGR589925 PQN589925 QAJ589925 QKF589925 QUB589925 RDX589925 RNT589925 RXP589925 SHL589925 SRH589925 TBD589925 TKZ589925 TUV589925 UER589925 UON589925 UYJ589925 VIF589925 VSB589925 WBX589925 WLT589925 WVP589925 H655461 JD655461 SZ655461 ACV655461 AMR655461 AWN655461 BGJ655461 BQF655461 CAB655461 CJX655461 CTT655461 DDP655461 DNL655461 DXH655461 EHD655461 EQZ655461 FAV655461 FKR655461 FUN655461 GEJ655461 GOF655461 GYB655461 HHX655461 HRT655461 IBP655461 ILL655461 IVH655461 JFD655461 JOZ655461 JYV655461 KIR655461 KSN655461 LCJ655461 LMF655461 LWB655461 MFX655461 MPT655461 MZP655461 NJL655461 NTH655461 ODD655461 OMZ655461 OWV655461 PGR655461 PQN655461 QAJ655461 QKF655461 QUB655461 RDX655461 RNT655461 RXP655461 SHL655461 SRH655461 TBD655461 TKZ655461 TUV655461 UER655461 UON655461 UYJ655461 VIF655461 VSB655461 WBX655461 WLT655461 WVP655461 H720997 JD720997 SZ720997 ACV720997 AMR720997 AWN720997 BGJ720997 BQF720997 CAB720997 CJX720997 CTT720997 DDP720997 DNL720997 DXH720997 EHD720997 EQZ720997 FAV720997 FKR720997 FUN720997 GEJ720997 GOF720997 GYB720997 HHX720997 HRT720997 IBP720997 ILL720997 IVH720997 JFD720997 JOZ720997 JYV720997 KIR720997 KSN720997 LCJ720997 LMF720997 LWB720997 MFX720997 MPT720997 MZP720997 NJL720997 NTH720997 ODD720997 OMZ720997 OWV720997 PGR720997 PQN720997 QAJ720997 QKF720997 QUB720997 RDX720997 RNT720997 RXP720997 SHL720997 SRH720997 TBD720997 TKZ720997 TUV720997 UER720997 UON720997 UYJ720997 VIF720997 VSB720997 WBX720997 WLT720997 WVP720997 H786533 JD786533 SZ786533 ACV786533 AMR786533 AWN786533 BGJ786533 BQF786533 CAB786533 CJX786533 CTT786533 DDP786533 DNL786533 DXH786533 EHD786533 EQZ786533 FAV786533 FKR786533 FUN786533 GEJ786533 GOF786533 GYB786533 HHX786533 HRT786533 IBP786533 ILL786533 IVH786533 JFD786533 JOZ786533 JYV786533 KIR786533 KSN786533 LCJ786533 LMF786533 LWB786533 MFX786533 MPT786533 MZP786533 NJL786533 NTH786533 ODD786533 OMZ786533 OWV786533 PGR786533 PQN786533 QAJ786533 QKF786533 QUB786533 RDX786533 RNT786533 RXP786533 SHL786533 SRH786533 TBD786533 TKZ786533 TUV786533 UER786533 UON786533 UYJ786533 VIF786533 VSB786533 WBX786533 WLT786533 WVP786533 H852069 JD852069 SZ852069 ACV852069 AMR852069 AWN852069 BGJ852069 BQF852069 CAB852069 CJX852069 CTT852069 DDP852069 DNL852069 DXH852069 EHD852069 EQZ852069 FAV852069 FKR852069 FUN852069 GEJ852069 GOF852069 GYB852069 HHX852069 HRT852069 IBP852069 ILL852069 IVH852069 JFD852069 JOZ852069 JYV852069 KIR852069 KSN852069 LCJ852069 LMF852069 LWB852069 MFX852069 MPT852069 MZP852069 NJL852069 NTH852069 ODD852069 OMZ852069 OWV852069 PGR852069 PQN852069 QAJ852069 QKF852069 QUB852069 RDX852069 RNT852069 RXP852069 SHL852069 SRH852069 TBD852069 TKZ852069 TUV852069 UER852069 UON852069 UYJ852069 VIF852069 VSB852069 WBX852069 WLT852069 WVP852069 H917605 JD917605 SZ917605 ACV917605 AMR917605 AWN917605 BGJ917605 BQF917605 CAB917605 CJX917605 CTT917605 DDP917605 DNL917605 DXH917605 EHD917605 EQZ917605 FAV917605 FKR917605 FUN917605 GEJ917605 GOF917605 GYB917605 HHX917605 HRT917605 IBP917605 ILL917605 IVH917605 JFD917605 JOZ917605 JYV917605 KIR917605 KSN917605 LCJ917605 LMF917605 LWB917605 MFX917605 MPT917605 MZP917605 NJL917605 NTH917605 ODD917605 OMZ917605 OWV917605 PGR917605 PQN917605 QAJ917605 QKF917605 QUB917605 RDX917605 RNT917605 RXP917605 SHL917605 SRH917605 TBD917605 TKZ917605 TUV917605 UER917605 UON917605 UYJ917605 VIF917605 VSB917605 WBX917605 WLT917605 WVP917605 H983141 JD983141 SZ983141 ACV983141 AMR983141 AWN983141 BGJ983141 BQF983141 CAB983141 CJX983141 CTT983141 DDP983141 DNL983141 DXH983141 EHD983141 EQZ983141 FAV983141 FKR983141 FUN983141 GEJ983141 GOF983141 GYB983141 HHX983141 HRT983141 IBP983141 ILL983141 IVH983141 JFD983141 JOZ983141 JYV983141 KIR983141 KSN983141 LCJ983141 LMF983141 LWB983141 MFX983141 MPT983141 MZP983141 NJL983141 NTH983141 ODD983141 OMZ983141 OWV983141 PGR983141 PQN983141 QAJ983141 QKF983141 QUB983141 RDX983141 RNT983141 RXP983141 SHL983141 SRH983141 TBD983141 TKZ983141 TUV983141 UER983141 UON983141 UYJ983141 VIF983141 VSB983141 WBX983141 WLT983141 WVP983141 H125 JD125 SZ125 ACV125 AMR125 AWN125 BGJ125 BQF125 CAB125 CJX125 CTT125 DDP125 DNL125 DXH125 EHD125 EQZ125 FAV125 FKR125 FUN125 GEJ125 GOF125 GYB125 HHX125 HRT125 IBP125 ILL125 IVH125 JFD125 JOZ125 JYV125 KIR125 KSN125 LCJ125 LMF125 LWB125 MFX125 MPT125 MZP125 NJL125 NTH125 ODD125 OMZ125 OWV125 PGR125 PQN125 QAJ125 QKF125 QUB125 RDX125 RNT125 RXP125 SHL125 SRH125 TBD125 TKZ125 TUV125 UER125 UON125 UYJ125 VIF125 VSB125 WBX125 WLT125 WVP125 H65661 JD65661 SZ65661 ACV65661 AMR65661 AWN65661 BGJ65661 BQF65661 CAB65661 CJX65661 CTT65661 DDP65661 DNL65661 DXH65661 EHD65661 EQZ65661 FAV65661 FKR65661 FUN65661 GEJ65661 GOF65661 GYB65661 HHX65661 HRT65661 IBP65661 ILL65661 IVH65661 JFD65661 JOZ65661 JYV65661 KIR65661 KSN65661 LCJ65661 LMF65661 LWB65661 MFX65661 MPT65661 MZP65661 NJL65661 NTH65661 ODD65661 OMZ65661 OWV65661 PGR65661 PQN65661 QAJ65661 QKF65661 QUB65661 RDX65661 RNT65661 RXP65661 SHL65661 SRH65661 TBD65661 TKZ65661 TUV65661 UER65661 UON65661 UYJ65661 VIF65661 VSB65661 WBX65661 WLT65661 WVP65661 H131197 JD131197 SZ131197 ACV131197 AMR131197 AWN131197 BGJ131197 BQF131197 CAB131197 CJX131197 CTT131197 DDP131197 DNL131197 DXH131197 EHD131197 EQZ131197 FAV131197 FKR131197 FUN131197 GEJ131197 GOF131197 GYB131197 HHX131197 HRT131197 IBP131197 ILL131197 IVH131197 JFD131197 JOZ131197 JYV131197 KIR131197 KSN131197 LCJ131197 LMF131197 LWB131197 MFX131197 MPT131197 MZP131197 NJL131197 NTH131197 ODD131197 OMZ131197 OWV131197 PGR131197 PQN131197 QAJ131197 QKF131197 QUB131197 RDX131197 RNT131197 RXP131197 SHL131197 SRH131197 TBD131197 TKZ131197 TUV131197 UER131197 UON131197 UYJ131197 VIF131197 VSB131197 WBX131197 WLT131197 WVP131197 H196733 JD196733 SZ196733 ACV196733 AMR196733 AWN196733 BGJ196733 BQF196733 CAB196733 CJX196733 CTT196733 DDP196733 DNL196733 DXH196733 EHD196733 EQZ196733 FAV196733 FKR196733 FUN196733 GEJ196733 GOF196733 GYB196733 HHX196733 HRT196733 IBP196733 ILL196733 IVH196733 JFD196733 JOZ196733 JYV196733 KIR196733 KSN196733 LCJ196733 LMF196733 LWB196733 MFX196733 MPT196733 MZP196733 NJL196733 NTH196733 ODD196733 OMZ196733 OWV196733 PGR196733 PQN196733 QAJ196733 QKF196733 QUB196733 RDX196733 RNT196733 RXP196733 SHL196733 SRH196733 TBD196733 TKZ196733 TUV196733 UER196733 UON196733 UYJ196733 VIF196733 VSB196733 WBX196733 WLT196733 WVP196733 H262269 JD262269 SZ262269 ACV262269 AMR262269 AWN262269 BGJ262269 BQF262269 CAB262269 CJX262269 CTT262269 DDP262269 DNL262269 DXH262269 EHD262269 EQZ262269 FAV262269 FKR262269 FUN262269 GEJ262269 GOF262269 GYB262269 HHX262269 HRT262269 IBP262269 ILL262269 IVH262269 JFD262269 JOZ262269 JYV262269 KIR262269 KSN262269 LCJ262269 LMF262269 LWB262269 MFX262269 MPT262269 MZP262269 NJL262269 NTH262269 ODD262269 OMZ262269 OWV262269 PGR262269 PQN262269 QAJ262269 QKF262269 QUB262269 RDX262269 RNT262269 RXP262269 SHL262269 SRH262269 TBD262269 TKZ262269 TUV262269 UER262269 UON262269 UYJ262269 VIF262269 VSB262269 WBX262269 WLT262269 WVP262269 H327805 JD327805 SZ327805 ACV327805 AMR327805 AWN327805 BGJ327805 BQF327805 CAB327805 CJX327805 CTT327805 DDP327805 DNL327805 DXH327805 EHD327805 EQZ327805 FAV327805 FKR327805 FUN327805 GEJ327805 GOF327805 GYB327805 HHX327805 HRT327805 IBP327805 ILL327805 IVH327805 JFD327805 JOZ327805 JYV327805 KIR327805 KSN327805 LCJ327805 LMF327805 LWB327805 MFX327805 MPT327805 MZP327805 NJL327805 NTH327805 ODD327805 OMZ327805 OWV327805 PGR327805 PQN327805 QAJ327805 QKF327805 QUB327805 RDX327805 RNT327805 RXP327805 SHL327805 SRH327805 TBD327805 TKZ327805 TUV327805 UER327805 UON327805 UYJ327805 VIF327805 VSB327805 WBX327805 WLT327805 WVP327805 H393341 JD393341 SZ393341 ACV393341 AMR393341 AWN393341 BGJ393341 BQF393341 CAB393341 CJX393341 CTT393341 DDP393341 DNL393341 DXH393341 EHD393341 EQZ393341 FAV393341 FKR393341 FUN393341 GEJ393341 GOF393341 GYB393341 HHX393341 HRT393341 IBP393341 ILL393341 IVH393341 JFD393341 JOZ393341 JYV393341 KIR393341 KSN393341 LCJ393341 LMF393341 LWB393341 MFX393341 MPT393341 MZP393341 NJL393341 NTH393341 ODD393341 OMZ393341 OWV393341 PGR393341 PQN393341 QAJ393341 QKF393341 QUB393341 RDX393341 RNT393341 RXP393341 SHL393341 SRH393341 TBD393341 TKZ393341 TUV393341 UER393341 UON393341 UYJ393341 VIF393341 VSB393341 WBX393341 WLT393341 WVP393341 H458877 JD458877 SZ458877 ACV458877 AMR458877 AWN458877 BGJ458877 BQF458877 CAB458877 CJX458877 CTT458877 DDP458877 DNL458877 DXH458877 EHD458877 EQZ458877 FAV458877 FKR458877 FUN458877 GEJ458877 GOF458877 GYB458877 HHX458877 HRT458877 IBP458877 ILL458877 IVH458877 JFD458877 JOZ458877 JYV458877 KIR458877 KSN458877 LCJ458877 LMF458877 LWB458877 MFX458877 MPT458877 MZP458877 NJL458877 NTH458877 ODD458877 OMZ458877 OWV458877 PGR458877 PQN458877 QAJ458877 QKF458877 QUB458877 RDX458877 RNT458877 RXP458877 SHL458877 SRH458877 TBD458877 TKZ458877 TUV458877 UER458877 UON458877 UYJ458877 VIF458877 VSB458877 WBX458877 WLT458877 WVP458877 H524413 JD524413 SZ524413 ACV524413 AMR524413 AWN524413 BGJ524413 BQF524413 CAB524413 CJX524413 CTT524413 DDP524413 DNL524413 DXH524413 EHD524413 EQZ524413 FAV524413 FKR524413 FUN524413 GEJ524413 GOF524413 GYB524413 HHX524413 HRT524413 IBP524413 ILL524413 IVH524413 JFD524413 JOZ524413 JYV524413 KIR524413 KSN524413 LCJ524413 LMF524413 LWB524413 MFX524413 MPT524413 MZP524413 NJL524413 NTH524413 ODD524413 OMZ524413 OWV524413 PGR524413 PQN524413 QAJ524413 QKF524413 QUB524413 RDX524413 RNT524413 RXP524413 SHL524413 SRH524413 TBD524413 TKZ524413 TUV524413 UER524413 UON524413 UYJ524413 VIF524413 VSB524413 WBX524413 WLT524413 WVP524413 H589949 JD589949 SZ589949 ACV589949 AMR589949 AWN589949 BGJ589949 BQF589949 CAB589949 CJX589949 CTT589949 DDP589949 DNL589949 DXH589949 EHD589949 EQZ589949 FAV589949 FKR589949 FUN589949 GEJ589949 GOF589949 GYB589949 HHX589949 HRT589949 IBP589949 ILL589949 IVH589949 JFD589949 JOZ589949 JYV589949 KIR589949 KSN589949 LCJ589949 LMF589949 LWB589949 MFX589949 MPT589949 MZP589949 NJL589949 NTH589949 ODD589949 OMZ589949 OWV589949 PGR589949 PQN589949 QAJ589949 QKF589949 QUB589949 RDX589949 RNT589949 RXP589949 SHL589949 SRH589949 TBD589949 TKZ589949 TUV589949 UER589949 UON589949 UYJ589949 VIF589949 VSB589949 WBX589949 WLT589949 WVP589949 H655485 JD655485 SZ655485 ACV655485 AMR655485 AWN655485 BGJ655485 BQF655485 CAB655485 CJX655485 CTT655485 DDP655485 DNL655485 DXH655485 EHD655485 EQZ655485 FAV655485 FKR655485 FUN655485 GEJ655485 GOF655485 GYB655485 HHX655485 HRT655485 IBP655485 ILL655485 IVH655485 JFD655485 JOZ655485 JYV655485 KIR655485 KSN655485 LCJ655485 LMF655485 LWB655485 MFX655485 MPT655485 MZP655485 NJL655485 NTH655485 ODD655485 OMZ655485 OWV655485 PGR655485 PQN655485 QAJ655485 QKF655485 QUB655485 RDX655485 RNT655485 RXP655485 SHL655485 SRH655485 TBD655485 TKZ655485 TUV655485 UER655485 UON655485 UYJ655485 VIF655485 VSB655485 WBX655485 WLT655485 WVP655485 H721021 JD721021 SZ721021 ACV721021 AMR721021 AWN721021 BGJ721021 BQF721021 CAB721021 CJX721021 CTT721021 DDP721021 DNL721021 DXH721021 EHD721021 EQZ721021 FAV721021 FKR721021 FUN721021 GEJ721021 GOF721021 GYB721021 HHX721021 HRT721021 IBP721021 ILL721021 IVH721021 JFD721021 JOZ721021 JYV721021 KIR721021 KSN721021 LCJ721021 LMF721021 LWB721021 MFX721021 MPT721021 MZP721021 NJL721021 NTH721021 ODD721021 OMZ721021 OWV721021 PGR721021 PQN721021 QAJ721021 QKF721021 QUB721021 RDX721021 RNT721021 RXP721021 SHL721021 SRH721021 TBD721021 TKZ721021 TUV721021 UER721021 UON721021 UYJ721021 VIF721021 VSB721021 WBX721021 WLT721021 WVP721021 H786557 JD786557 SZ786557 ACV786557 AMR786557 AWN786557 BGJ786557 BQF786557 CAB786557 CJX786557 CTT786557 DDP786557 DNL786557 DXH786557 EHD786557 EQZ786557 FAV786557 FKR786557 FUN786557 GEJ786557 GOF786557 GYB786557 HHX786557 HRT786557 IBP786557 ILL786557 IVH786557 JFD786557 JOZ786557 JYV786557 KIR786557 KSN786557 LCJ786557 LMF786557 LWB786557 MFX786557 MPT786557 MZP786557 NJL786557 NTH786557 ODD786557 OMZ786557 OWV786557 PGR786557 PQN786557 QAJ786557 QKF786557 QUB786557 RDX786557 RNT786557 RXP786557 SHL786557 SRH786557 TBD786557 TKZ786557 TUV786557 UER786557 UON786557 UYJ786557 VIF786557 VSB786557 WBX786557 WLT786557 WVP786557 H852093 JD852093 SZ852093 ACV852093 AMR852093 AWN852093 BGJ852093 BQF852093 CAB852093 CJX852093 CTT852093 DDP852093 DNL852093 DXH852093 EHD852093 EQZ852093 FAV852093 FKR852093 FUN852093 GEJ852093 GOF852093 GYB852093 HHX852093 HRT852093 IBP852093 ILL852093 IVH852093 JFD852093 JOZ852093 JYV852093 KIR852093 KSN852093 LCJ852093 LMF852093 LWB852093 MFX852093 MPT852093 MZP852093 NJL852093 NTH852093 ODD852093 OMZ852093 OWV852093 PGR852093 PQN852093 QAJ852093 QKF852093 QUB852093 RDX852093 RNT852093 RXP852093 SHL852093 SRH852093 TBD852093 TKZ852093 TUV852093 UER852093 UON852093 UYJ852093 VIF852093 VSB852093 WBX852093 WLT852093 WVP852093 H917629 JD917629 SZ917629 ACV917629 AMR917629 AWN917629 BGJ917629 BQF917629 CAB917629 CJX917629 CTT917629 DDP917629 DNL917629 DXH917629 EHD917629 EQZ917629 FAV917629 FKR917629 FUN917629 GEJ917629 GOF917629 GYB917629 HHX917629 HRT917629 IBP917629 ILL917629 IVH917629 JFD917629 JOZ917629 JYV917629 KIR917629 KSN917629 LCJ917629 LMF917629 LWB917629 MFX917629 MPT917629 MZP917629 NJL917629 NTH917629 ODD917629 OMZ917629 OWV917629 PGR917629 PQN917629 QAJ917629 QKF917629 QUB917629 RDX917629 RNT917629 RXP917629 SHL917629 SRH917629 TBD917629 TKZ917629 TUV917629 UER917629 UON917629 UYJ917629 VIF917629 VSB917629 WBX917629 WLT917629 WVP917629 H983165 JD983165 SZ983165 ACV983165 AMR983165 AWN983165 BGJ983165 BQF983165 CAB983165 CJX983165 CTT983165 DDP983165 DNL983165 DXH983165 EHD983165 EQZ983165 FAV983165 FKR983165 FUN983165 GEJ983165 GOF983165 GYB983165 HHX983165 HRT983165 IBP983165 ILL983165 IVH983165 JFD983165 JOZ983165 JYV983165 KIR983165 KSN983165 LCJ983165 LMF983165 LWB983165 MFX983165 MPT983165 MZP983165 NJL983165 NTH983165 ODD983165 OMZ983165 OWV983165 PGR983165 PQN983165 QAJ983165 QKF983165 QUB983165 RDX983165 RNT983165 RXP983165 SHL983165 SRH983165 TBD983165 TKZ983165 TUV983165 UER983165 UON983165 UYJ983165 VIF983165 VSB983165 WBX983165 WLT983165 WVP983165 H109 JD109 SZ109 ACV109 AMR109 AWN109 BGJ109 BQF109 CAB109 CJX109 CTT109 DDP109 DNL109 DXH109 EHD109 EQZ109 FAV109 FKR109 FUN109 GEJ109 GOF109 GYB109 HHX109 HRT109 IBP109 ILL109 IVH109 JFD109 JOZ109 JYV109 KIR109 KSN109 LCJ109 LMF109 LWB109 MFX109 MPT109 MZP109 NJL109 NTH109 ODD109 OMZ109 OWV109 PGR109 PQN109 QAJ109 QKF109 QUB109 RDX109 RNT109 RXP109 SHL109 SRH109 TBD109 TKZ109 TUV109 UER109 UON109 UYJ109 VIF109 VSB109 WBX109 WLT109 WVP109 H65645 JD65645 SZ65645 ACV65645 AMR65645 AWN65645 BGJ65645 BQF65645 CAB65645 CJX65645 CTT65645 DDP65645 DNL65645 DXH65645 EHD65645 EQZ65645 FAV65645 FKR65645 FUN65645 GEJ65645 GOF65645 GYB65645 HHX65645 HRT65645 IBP65645 ILL65645 IVH65645 JFD65645 JOZ65645 JYV65645 KIR65645 KSN65645 LCJ65645 LMF65645 LWB65645 MFX65645 MPT65645 MZP65645 NJL65645 NTH65645 ODD65645 OMZ65645 OWV65645 PGR65645 PQN65645 QAJ65645 QKF65645 QUB65645 RDX65645 RNT65645 RXP65645 SHL65645 SRH65645 TBD65645 TKZ65645 TUV65645 UER65645 UON65645 UYJ65645 VIF65645 VSB65645 WBX65645 WLT65645 WVP65645 H131181 JD131181 SZ131181 ACV131181 AMR131181 AWN131181 BGJ131181 BQF131181 CAB131181 CJX131181 CTT131181 DDP131181 DNL131181 DXH131181 EHD131181 EQZ131181 FAV131181 FKR131181 FUN131181 GEJ131181 GOF131181 GYB131181 HHX131181 HRT131181 IBP131181 ILL131181 IVH131181 JFD131181 JOZ131181 JYV131181 KIR131181 KSN131181 LCJ131181 LMF131181 LWB131181 MFX131181 MPT131181 MZP131181 NJL131181 NTH131181 ODD131181 OMZ131181 OWV131181 PGR131181 PQN131181 QAJ131181 QKF131181 QUB131181 RDX131181 RNT131181 RXP131181 SHL131181 SRH131181 TBD131181 TKZ131181 TUV131181 UER131181 UON131181 UYJ131181 VIF131181 VSB131181 WBX131181 WLT131181 WVP131181 H196717 JD196717 SZ196717 ACV196717 AMR196717 AWN196717 BGJ196717 BQF196717 CAB196717 CJX196717 CTT196717 DDP196717 DNL196717 DXH196717 EHD196717 EQZ196717 FAV196717 FKR196717 FUN196717 GEJ196717 GOF196717 GYB196717 HHX196717 HRT196717 IBP196717 ILL196717 IVH196717 JFD196717 JOZ196717 JYV196717 KIR196717 KSN196717 LCJ196717 LMF196717 LWB196717 MFX196717 MPT196717 MZP196717 NJL196717 NTH196717 ODD196717 OMZ196717 OWV196717 PGR196717 PQN196717 QAJ196717 QKF196717 QUB196717 RDX196717 RNT196717 RXP196717 SHL196717 SRH196717 TBD196717 TKZ196717 TUV196717 UER196717 UON196717 UYJ196717 VIF196717 VSB196717 WBX196717 WLT196717 WVP196717 H262253 JD262253 SZ262253 ACV262253 AMR262253 AWN262253 BGJ262253 BQF262253 CAB262253 CJX262253 CTT262253 DDP262253 DNL262253 DXH262253 EHD262253 EQZ262253 FAV262253 FKR262253 FUN262253 GEJ262253 GOF262253 GYB262253 HHX262253 HRT262253 IBP262253 ILL262253 IVH262253 JFD262253 JOZ262253 JYV262253 KIR262253 KSN262253 LCJ262253 LMF262253 LWB262253 MFX262253 MPT262253 MZP262253 NJL262253 NTH262253 ODD262253 OMZ262253 OWV262253 PGR262253 PQN262253 QAJ262253 QKF262253 QUB262253 RDX262253 RNT262253 RXP262253 SHL262253 SRH262253 TBD262253 TKZ262253 TUV262253 UER262253 UON262253 UYJ262253 VIF262253 VSB262253 WBX262253 WLT262253 WVP262253 H327789 JD327789 SZ327789 ACV327789 AMR327789 AWN327789 BGJ327789 BQF327789 CAB327789 CJX327789 CTT327789 DDP327789 DNL327789 DXH327789 EHD327789 EQZ327789 FAV327789 FKR327789 FUN327789 GEJ327789 GOF327789 GYB327789 HHX327789 HRT327789 IBP327789 ILL327789 IVH327789 JFD327789 JOZ327789 JYV327789 KIR327789 KSN327789 LCJ327789 LMF327789 LWB327789 MFX327789 MPT327789 MZP327789 NJL327789 NTH327789 ODD327789 OMZ327789 OWV327789 PGR327789 PQN327789 QAJ327789 QKF327789 QUB327789 RDX327789 RNT327789 RXP327789 SHL327789 SRH327789 TBD327789 TKZ327789 TUV327789 UER327789 UON327789 UYJ327789 VIF327789 VSB327789 WBX327789 WLT327789 WVP327789 H393325 JD393325 SZ393325 ACV393325 AMR393325 AWN393325 BGJ393325 BQF393325 CAB393325 CJX393325 CTT393325 DDP393325 DNL393325 DXH393325 EHD393325 EQZ393325 FAV393325 FKR393325 FUN393325 GEJ393325 GOF393325 GYB393325 HHX393325 HRT393325 IBP393325 ILL393325 IVH393325 JFD393325 JOZ393325 JYV393325 KIR393325 KSN393325 LCJ393325 LMF393325 LWB393325 MFX393325 MPT393325 MZP393325 NJL393325 NTH393325 ODD393325 OMZ393325 OWV393325 PGR393325 PQN393325 QAJ393325 QKF393325 QUB393325 RDX393325 RNT393325 RXP393325 SHL393325 SRH393325 TBD393325 TKZ393325 TUV393325 UER393325 UON393325 UYJ393325 VIF393325 VSB393325 WBX393325 WLT393325 WVP393325 H458861 JD458861 SZ458861 ACV458861 AMR458861 AWN458861 BGJ458861 BQF458861 CAB458861 CJX458861 CTT458861 DDP458861 DNL458861 DXH458861 EHD458861 EQZ458861 FAV458861 FKR458861 FUN458861 GEJ458861 GOF458861 GYB458861 HHX458861 HRT458861 IBP458861 ILL458861 IVH458861 JFD458861 JOZ458861 JYV458861 KIR458861 KSN458861 LCJ458861 LMF458861 LWB458861 MFX458861 MPT458861 MZP458861 NJL458861 NTH458861 ODD458861 OMZ458861 OWV458861 PGR458861 PQN458861 QAJ458861 QKF458861 QUB458861 RDX458861 RNT458861 RXP458861 SHL458861 SRH458861 TBD458861 TKZ458861 TUV458861 UER458861 UON458861 UYJ458861 VIF458861 VSB458861 WBX458861 WLT458861 WVP458861 H524397 JD524397 SZ524397 ACV524397 AMR524397 AWN524397 BGJ524397 BQF524397 CAB524397 CJX524397 CTT524397 DDP524397 DNL524397 DXH524397 EHD524397 EQZ524397 FAV524397 FKR524397 FUN524397 GEJ524397 GOF524397 GYB524397 HHX524397 HRT524397 IBP524397 ILL524397 IVH524397 JFD524397 JOZ524397 JYV524397 KIR524397 KSN524397 LCJ524397 LMF524397 LWB524397 MFX524397 MPT524397 MZP524397 NJL524397 NTH524397 ODD524397 OMZ524397 OWV524397 PGR524397 PQN524397 QAJ524397 QKF524397 QUB524397 RDX524397 RNT524397 RXP524397 SHL524397 SRH524397 TBD524397 TKZ524397 TUV524397 UER524397 UON524397 UYJ524397 VIF524397 VSB524397 WBX524397 WLT524397 WVP524397 H589933 JD589933 SZ589933 ACV589933 AMR589933 AWN589933 BGJ589933 BQF589933 CAB589933 CJX589933 CTT589933 DDP589933 DNL589933 DXH589933 EHD589933 EQZ589933 FAV589933 FKR589933 FUN589933 GEJ589933 GOF589933 GYB589933 HHX589933 HRT589933 IBP589933 ILL589933 IVH589933 JFD589933 JOZ589933 JYV589933 KIR589933 KSN589933 LCJ589933 LMF589933 LWB589933 MFX589933 MPT589933 MZP589933 NJL589933 NTH589933 ODD589933 OMZ589933 OWV589933 PGR589933 PQN589933 QAJ589933 QKF589933 QUB589933 RDX589933 RNT589933 RXP589933 SHL589933 SRH589933 TBD589933 TKZ589933 TUV589933 UER589933 UON589933 UYJ589933 VIF589933 VSB589933 WBX589933 WLT589933 WVP589933 H655469 JD655469 SZ655469 ACV655469 AMR655469 AWN655469 BGJ655469 BQF655469 CAB655469 CJX655469 CTT655469 DDP655469 DNL655469 DXH655469 EHD655469 EQZ655469 FAV655469 FKR655469 FUN655469 GEJ655469 GOF655469 GYB655469 HHX655469 HRT655469 IBP655469 ILL655469 IVH655469 JFD655469 JOZ655469 JYV655469 KIR655469 KSN655469 LCJ655469 LMF655469 LWB655469 MFX655469 MPT655469 MZP655469 NJL655469 NTH655469 ODD655469 OMZ655469 OWV655469 PGR655469 PQN655469 QAJ655469 QKF655469 QUB655469 RDX655469 RNT655469 RXP655469 SHL655469 SRH655469 TBD655469 TKZ655469 TUV655469 UER655469 UON655469 UYJ655469 VIF655469 VSB655469 WBX655469 WLT655469 WVP655469 H721005 JD721005 SZ721005 ACV721005 AMR721005 AWN721005 BGJ721005 BQF721005 CAB721005 CJX721005 CTT721005 DDP721005 DNL721005 DXH721005 EHD721005 EQZ721005 FAV721005 FKR721005 FUN721005 GEJ721005 GOF721005 GYB721005 HHX721005 HRT721005 IBP721005 ILL721005 IVH721005 JFD721005 JOZ721005 JYV721005 KIR721005 KSN721005 LCJ721005 LMF721005 LWB721005 MFX721005 MPT721005 MZP721005 NJL721005 NTH721005 ODD721005 OMZ721005 OWV721005 PGR721005 PQN721005 QAJ721005 QKF721005 QUB721005 RDX721005 RNT721005 RXP721005 SHL721005 SRH721005 TBD721005 TKZ721005 TUV721005 UER721005 UON721005 UYJ721005 VIF721005 VSB721005 WBX721005 WLT721005 WVP721005 H786541 JD786541 SZ786541 ACV786541 AMR786541 AWN786541 BGJ786541 BQF786541 CAB786541 CJX786541 CTT786541 DDP786541 DNL786541 DXH786541 EHD786541 EQZ786541 FAV786541 FKR786541 FUN786541 GEJ786541 GOF786541 GYB786541 HHX786541 HRT786541 IBP786541 ILL786541 IVH786541 JFD786541 JOZ786541 JYV786541 KIR786541 KSN786541 LCJ786541 LMF786541 LWB786541 MFX786541 MPT786541 MZP786541 NJL786541 NTH786541 ODD786541 OMZ786541 OWV786541 PGR786541 PQN786541 QAJ786541 QKF786541 QUB786541 RDX786541 RNT786541 RXP786541 SHL786541 SRH786541 TBD786541 TKZ786541 TUV786541 UER786541 UON786541 UYJ786541 VIF786541 VSB786541 WBX786541 WLT786541 WVP786541 H852077 JD852077 SZ852077 ACV852077 AMR852077 AWN852077 BGJ852077 BQF852077 CAB852077 CJX852077 CTT852077 DDP852077 DNL852077 DXH852077 EHD852077 EQZ852077 FAV852077 FKR852077 FUN852077 GEJ852077 GOF852077 GYB852077 HHX852077 HRT852077 IBP852077 ILL852077 IVH852077 JFD852077 JOZ852077 JYV852077 KIR852077 KSN852077 LCJ852077 LMF852077 LWB852077 MFX852077 MPT852077 MZP852077 NJL852077 NTH852077 ODD852077 OMZ852077 OWV852077 PGR852077 PQN852077 QAJ852077 QKF852077 QUB852077 RDX852077 RNT852077 RXP852077 SHL852077 SRH852077 TBD852077 TKZ852077 TUV852077 UER852077 UON852077 UYJ852077 VIF852077 VSB852077 WBX852077 WLT852077 WVP852077 H917613 JD917613 SZ917613 ACV917613 AMR917613 AWN917613 BGJ917613 BQF917613 CAB917613 CJX917613 CTT917613 DDP917613 DNL917613 DXH917613 EHD917613 EQZ917613 FAV917613 FKR917613 FUN917613 GEJ917613 GOF917613 GYB917613 HHX917613 HRT917613 IBP917613 ILL917613 IVH917613 JFD917613 JOZ917613 JYV917613 KIR917613 KSN917613 LCJ917613 LMF917613 LWB917613 MFX917613 MPT917613 MZP917613 NJL917613 NTH917613 ODD917613 OMZ917613 OWV917613 PGR917613 PQN917613 QAJ917613 QKF917613 QUB917613 RDX917613 RNT917613 RXP917613 SHL917613 SRH917613 TBD917613 TKZ917613 TUV917613 UER917613 UON917613 UYJ917613 VIF917613 VSB917613 WBX917613 WLT917613 WVP917613 H983149 JD983149 SZ983149 ACV983149 AMR983149 AWN983149 BGJ983149 BQF983149 CAB983149 CJX983149 CTT983149 DDP983149 DNL983149 DXH983149 EHD983149 EQZ983149 FAV983149 FKR983149 FUN983149 GEJ983149 GOF983149 GYB983149 HHX983149 HRT983149 IBP983149 ILL983149 IVH983149 JFD983149 JOZ983149 JYV983149 KIR983149 KSN983149 LCJ983149 LMF983149 LWB983149 MFX983149 MPT983149 MZP983149 NJL983149 NTH983149 ODD983149 OMZ983149 OWV983149 PGR983149 PQN983149 QAJ983149 QKF983149 QUB983149 RDX983149 RNT983149 RXP983149 SHL983149 SRH983149 TBD983149 TKZ983149 TUV983149 UER983149 UON983149 UYJ983149 VIF983149 VSB983149 WBX983149 WLT983149 WVP983149 H141 JD141 SZ141 ACV141 AMR141 AWN141 BGJ141 BQF141 CAB141 CJX141 CTT141 DDP141 DNL141 DXH141 EHD141 EQZ141 FAV141 FKR141 FUN141 GEJ141 GOF141 GYB141 HHX141 HRT141 IBP141 ILL141 IVH141 JFD141 JOZ141 JYV141 KIR141 KSN141 LCJ141 LMF141 LWB141 MFX141 MPT141 MZP141 NJL141 NTH141 ODD141 OMZ141 OWV141 PGR141 PQN141 QAJ141 QKF141 QUB141 RDX141 RNT141 RXP141 SHL141 SRH141 TBD141 TKZ141 TUV141 UER141 UON141 UYJ141 VIF141 VSB141 WBX141 WLT141 WVP141 H65677 JD65677 SZ65677 ACV65677 AMR65677 AWN65677 BGJ65677 BQF65677 CAB65677 CJX65677 CTT65677 DDP65677 DNL65677 DXH65677 EHD65677 EQZ65677 FAV65677 FKR65677 FUN65677 GEJ65677 GOF65677 GYB65677 HHX65677 HRT65677 IBP65677 ILL65677 IVH65677 JFD65677 JOZ65677 JYV65677 KIR65677 KSN65677 LCJ65677 LMF65677 LWB65677 MFX65677 MPT65677 MZP65677 NJL65677 NTH65677 ODD65677 OMZ65677 OWV65677 PGR65677 PQN65677 QAJ65677 QKF65677 QUB65677 RDX65677 RNT65677 RXP65677 SHL65677 SRH65677 TBD65677 TKZ65677 TUV65677 UER65677 UON65677 UYJ65677 VIF65677 VSB65677 WBX65677 WLT65677 WVP65677 H131213 JD131213 SZ131213 ACV131213 AMR131213 AWN131213 BGJ131213 BQF131213 CAB131213 CJX131213 CTT131213 DDP131213 DNL131213 DXH131213 EHD131213 EQZ131213 FAV131213 FKR131213 FUN131213 GEJ131213 GOF131213 GYB131213 HHX131213 HRT131213 IBP131213 ILL131213 IVH131213 JFD131213 JOZ131213 JYV131213 KIR131213 KSN131213 LCJ131213 LMF131213 LWB131213 MFX131213 MPT131213 MZP131213 NJL131213 NTH131213 ODD131213 OMZ131213 OWV131213 PGR131213 PQN131213 QAJ131213 QKF131213 QUB131213 RDX131213 RNT131213 RXP131213 SHL131213 SRH131213 TBD131213 TKZ131213 TUV131213 UER131213 UON131213 UYJ131213 VIF131213 VSB131213 WBX131213 WLT131213 WVP131213 H196749 JD196749 SZ196749 ACV196749 AMR196749 AWN196749 BGJ196749 BQF196749 CAB196749 CJX196749 CTT196749 DDP196749 DNL196749 DXH196749 EHD196749 EQZ196749 FAV196749 FKR196749 FUN196749 GEJ196749 GOF196749 GYB196749 HHX196749 HRT196749 IBP196749 ILL196749 IVH196749 JFD196749 JOZ196749 JYV196749 KIR196749 KSN196749 LCJ196749 LMF196749 LWB196749 MFX196749 MPT196749 MZP196749 NJL196749 NTH196749 ODD196749 OMZ196749 OWV196749 PGR196749 PQN196749 QAJ196749 QKF196749 QUB196749 RDX196749 RNT196749 RXP196749 SHL196749 SRH196749 TBD196749 TKZ196749 TUV196749 UER196749 UON196749 UYJ196749 VIF196749 VSB196749 WBX196749 WLT196749 WVP196749 H262285 JD262285 SZ262285 ACV262285 AMR262285 AWN262285 BGJ262285 BQF262285 CAB262285 CJX262285 CTT262285 DDP262285 DNL262285 DXH262285 EHD262285 EQZ262285 FAV262285 FKR262285 FUN262285 GEJ262285 GOF262285 GYB262285 HHX262285 HRT262285 IBP262285 ILL262285 IVH262285 JFD262285 JOZ262285 JYV262285 KIR262285 KSN262285 LCJ262285 LMF262285 LWB262285 MFX262285 MPT262285 MZP262285 NJL262285 NTH262285 ODD262285 OMZ262285 OWV262285 PGR262285 PQN262285 QAJ262285 QKF262285 QUB262285 RDX262285 RNT262285 RXP262285 SHL262285 SRH262285 TBD262285 TKZ262285 TUV262285 UER262285 UON262285 UYJ262285 VIF262285 VSB262285 WBX262285 WLT262285 WVP262285 H327821 JD327821 SZ327821 ACV327821 AMR327821 AWN327821 BGJ327821 BQF327821 CAB327821 CJX327821 CTT327821 DDP327821 DNL327821 DXH327821 EHD327821 EQZ327821 FAV327821 FKR327821 FUN327821 GEJ327821 GOF327821 GYB327821 HHX327821 HRT327821 IBP327821 ILL327821 IVH327821 JFD327821 JOZ327821 JYV327821 KIR327821 KSN327821 LCJ327821 LMF327821 LWB327821 MFX327821 MPT327821 MZP327821 NJL327821 NTH327821 ODD327821 OMZ327821 OWV327821 PGR327821 PQN327821 QAJ327821 QKF327821 QUB327821 RDX327821 RNT327821 RXP327821 SHL327821 SRH327821 TBD327821 TKZ327821 TUV327821 UER327821 UON327821 UYJ327821 VIF327821 VSB327821 WBX327821 WLT327821 WVP327821 H393357 JD393357 SZ393357 ACV393357 AMR393357 AWN393357 BGJ393357 BQF393357 CAB393357 CJX393357 CTT393357 DDP393357 DNL393357 DXH393357 EHD393357 EQZ393357 FAV393357 FKR393357 FUN393357 GEJ393357 GOF393357 GYB393357 HHX393357 HRT393357 IBP393357 ILL393357 IVH393357 JFD393357 JOZ393357 JYV393357 KIR393357 KSN393357 LCJ393357 LMF393357 LWB393357 MFX393357 MPT393357 MZP393357 NJL393357 NTH393357 ODD393357 OMZ393357 OWV393357 PGR393357 PQN393357 QAJ393357 QKF393357 QUB393357 RDX393357 RNT393357 RXP393357 SHL393357 SRH393357 TBD393357 TKZ393357 TUV393357 UER393357 UON393357 UYJ393357 VIF393357 VSB393357 WBX393357 WLT393357 WVP393357 H458893 JD458893 SZ458893 ACV458893 AMR458893 AWN458893 BGJ458893 BQF458893 CAB458893 CJX458893 CTT458893 DDP458893 DNL458893 DXH458893 EHD458893 EQZ458893 FAV458893 FKR458893 FUN458893 GEJ458893 GOF458893 GYB458893 HHX458893 HRT458893 IBP458893 ILL458893 IVH458893 JFD458893 JOZ458893 JYV458893 KIR458893 KSN458893 LCJ458893 LMF458893 LWB458893 MFX458893 MPT458893 MZP458893 NJL458893 NTH458893 ODD458893 OMZ458893 OWV458893 PGR458893 PQN458893 QAJ458893 QKF458893 QUB458893 RDX458893 RNT458893 RXP458893 SHL458893 SRH458893 TBD458893 TKZ458893 TUV458893 UER458893 UON458893 UYJ458893 VIF458893 VSB458893 WBX458893 WLT458893 WVP458893 H524429 JD524429 SZ524429 ACV524429 AMR524429 AWN524429 BGJ524429 BQF524429 CAB524429 CJX524429 CTT524429 DDP524429 DNL524429 DXH524429 EHD524429 EQZ524429 FAV524429 FKR524429 FUN524429 GEJ524429 GOF524429 GYB524429 HHX524429 HRT524429 IBP524429 ILL524429 IVH524429 JFD524429 JOZ524429 JYV524429 KIR524429 KSN524429 LCJ524429 LMF524429 LWB524429 MFX524429 MPT524429 MZP524429 NJL524429 NTH524429 ODD524429 OMZ524429 OWV524429 PGR524429 PQN524429 QAJ524429 QKF524429 QUB524429 RDX524429 RNT524429 RXP524429 SHL524429 SRH524429 TBD524429 TKZ524429 TUV524429 UER524429 UON524429 UYJ524429 VIF524429 VSB524429 WBX524429 WLT524429 WVP524429 H589965 JD589965 SZ589965 ACV589965 AMR589965 AWN589965 BGJ589965 BQF589965 CAB589965 CJX589965 CTT589965 DDP589965 DNL589965 DXH589965 EHD589965 EQZ589965 FAV589965 FKR589965 FUN589965 GEJ589965 GOF589965 GYB589965 HHX589965 HRT589965 IBP589965 ILL589965 IVH589965 JFD589965 JOZ589965 JYV589965 KIR589965 KSN589965 LCJ589965 LMF589965 LWB589965 MFX589965 MPT589965 MZP589965 NJL589965 NTH589965 ODD589965 OMZ589965 OWV589965 PGR589965 PQN589965 QAJ589965 QKF589965 QUB589965 RDX589965 RNT589965 RXP589965 SHL589965 SRH589965 TBD589965 TKZ589965 TUV589965 UER589965 UON589965 UYJ589965 VIF589965 VSB589965 WBX589965 WLT589965 WVP589965 H655501 JD655501 SZ655501 ACV655501 AMR655501 AWN655501 BGJ655501 BQF655501 CAB655501 CJX655501 CTT655501 DDP655501 DNL655501 DXH655501 EHD655501 EQZ655501 FAV655501 FKR655501 FUN655501 GEJ655501 GOF655501 GYB655501 HHX655501 HRT655501 IBP655501 ILL655501 IVH655501 JFD655501 JOZ655501 JYV655501 KIR655501 KSN655501 LCJ655501 LMF655501 LWB655501 MFX655501 MPT655501 MZP655501 NJL655501 NTH655501 ODD655501 OMZ655501 OWV655501 PGR655501 PQN655501 QAJ655501 QKF655501 QUB655501 RDX655501 RNT655501 RXP655501 SHL655501 SRH655501 TBD655501 TKZ655501 TUV655501 UER655501 UON655501 UYJ655501 VIF655501 VSB655501 WBX655501 WLT655501 WVP655501 H721037 JD721037 SZ721037 ACV721037 AMR721037 AWN721037 BGJ721037 BQF721037 CAB721037 CJX721037 CTT721037 DDP721037 DNL721037 DXH721037 EHD721037 EQZ721037 FAV721037 FKR721037 FUN721037 GEJ721037 GOF721037 GYB721037 HHX721037 HRT721037 IBP721037 ILL721037 IVH721037 JFD721037 JOZ721037 JYV721037 KIR721037 KSN721037 LCJ721037 LMF721037 LWB721037 MFX721037 MPT721037 MZP721037 NJL721037 NTH721037 ODD721037 OMZ721037 OWV721037 PGR721037 PQN721037 QAJ721037 QKF721037 QUB721037 RDX721037 RNT721037 RXP721037 SHL721037 SRH721037 TBD721037 TKZ721037 TUV721037 UER721037 UON721037 UYJ721037 VIF721037 VSB721037 WBX721037 WLT721037 WVP721037 H786573 JD786573 SZ786573 ACV786573 AMR786573 AWN786573 BGJ786573 BQF786573 CAB786573 CJX786573 CTT786573 DDP786573 DNL786573 DXH786573 EHD786573 EQZ786573 FAV786573 FKR786573 FUN786573 GEJ786573 GOF786573 GYB786573 HHX786573 HRT786573 IBP786573 ILL786573 IVH786573 JFD786573 JOZ786573 JYV786573 KIR786573 KSN786573 LCJ786573 LMF786573 LWB786573 MFX786573 MPT786573 MZP786573 NJL786573 NTH786573 ODD786573 OMZ786573 OWV786573 PGR786573 PQN786573 QAJ786573 QKF786573 QUB786573 RDX786573 RNT786573 RXP786573 SHL786573 SRH786573 TBD786573 TKZ786573 TUV786573 UER786573 UON786573 UYJ786573 VIF786573 VSB786573 WBX786573 WLT786573 WVP786573 H852109 JD852109 SZ852109 ACV852109 AMR852109 AWN852109 BGJ852109 BQF852109 CAB852109 CJX852109 CTT852109 DDP852109 DNL852109 DXH852109 EHD852109 EQZ852109 FAV852109 FKR852109 FUN852109 GEJ852109 GOF852109 GYB852109 HHX852109 HRT852109 IBP852109 ILL852109 IVH852109 JFD852109 JOZ852109 JYV852109 KIR852109 KSN852109 LCJ852109 LMF852109 LWB852109 MFX852109 MPT852109 MZP852109 NJL852109 NTH852109 ODD852109 OMZ852109 OWV852109 PGR852109 PQN852109 QAJ852109 QKF852109 QUB852109 RDX852109 RNT852109 RXP852109 SHL852109 SRH852109 TBD852109 TKZ852109 TUV852109 UER852109 UON852109 UYJ852109 VIF852109 VSB852109 WBX852109 WLT852109 WVP852109 H917645 JD917645 SZ917645 ACV917645 AMR917645 AWN917645 BGJ917645 BQF917645 CAB917645 CJX917645 CTT917645 DDP917645 DNL917645 DXH917645 EHD917645 EQZ917645 FAV917645 FKR917645 FUN917645 GEJ917645 GOF917645 GYB917645 HHX917645 HRT917645 IBP917645 ILL917645 IVH917645 JFD917645 JOZ917645 JYV917645 KIR917645 KSN917645 LCJ917645 LMF917645 LWB917645 MFX917645 MPT917645 MZP917645 NJL917645 NTH917645 ODD917645 OMZ917645 OWV917645 PGR917645 PQN917645 QAJ917645 QKF917645 QUB917645 RDX917645 RNT917645 RXP917645 SHL917645 SRH917645 TBD917645 TKZ917645 TUV917645 UER917645 UON917645 UYJ917645 VIF917645 VSB917645 WBX917645 WLT917645 WVP917645 H983181 JD983181 SZ983181 ACV983181 AMR983181 AWN983181 BGJ983181 BQF983181 CAB983181 CJX983181 CTT983181 DDP983181 DNL983181 DXH983181 EHD983181 EQZ983181 FAV983181 FKR983181 FUN983181 GEJ983181 GOF983181 GYB983181 HHX983181 HRT983181 IBP983181 ILL983181 IVH983181 JFD983181 JOZ983181 JYV983181 KIR983181 KSN983181 LCJ983181 LMF983181 LWB983181 MFX983181 MPT983181 MZP983181 NJL983181 NTH983181 ODD983181 OMZ983181 OWV983181 PGR983181 PQN983181 QAJ983181 QKF983181 QUB983181 RDX983181 RNT983181 RXP983181 SHL983181 SRH983181 TBD983181 TKZ983181 TUV983181 UER983181 UON983181 UYJ983181 VIF983181 VSB983181 WBX983181 WLT983181 WVP983181 J137 JF137 TB137 ACX137 AMT137 AWP137 BGL137 BQH137 CAD137 CJZ137 CTV137 DDR137 DNN137 DXJ137 EHF137 ERB137 FAX137 FKT137 FUP137 GEL137 GOH137 GYD137 HHZ137 HRV137 IBR137 ILN137 IVJ137 JFF137 JPB137 JYX137 KIT137 KSP137 LCL137 LMH137 LWD137 MFZ137 MPV137 MZR137 NJN137 NTJ137 ODF137 ONB137 OWX137 PGT137 PQP137 QAL137 QKH137 QUD137 RDZ137 RNV137 RXR137 SHN137 SRJ137 TBF137 TLB137 TUX137 UET137 UOP137 UYL137 VIH137 VSD137 WBZ137 WLV137 WVR137 J65673 JF65673 TB65673 ACX65673 AMT65673 AWP65673 BGL65673 BQH65673 CAD65673 CJZ65673 CTV65673 DDR65673 DNN65673 DXJ65673 EHF65673 ERB65673 FAX65673 FKT65673 FUP65673 GEL65673 GOH65673 GYD65673 HHZ65673 HRV65673 IBR65673 ILN65673 IVJ65673 JFF65673 JPB65673 JYX65673 KIT65673 KSP65673 LCL65673 LMH65673 LWD65673 MFZ65673 MPV65673 MZR65673 NJN65673 NTJ65673 ODF65673 ONB65673 OWX65673 PGT65673 PQP65673 QAL65673 QKH65673 QUD65673 RDZ65673 RNV65673 RXR65673 SHN65673 SRJ65673 TBF65673 TLB65673 TUX65673 UET65673 UOP65673 UYL65673 VIH65673 VSD65673 WBZ65673 WLV65673 WVR65673 J131209 JF131209 TB131209 ACX131209 AMT131209 AWP131209 BGL131209 BQH131209 CAD131209 CJZ131209 CTV131209 DDR131209 DNN131209 DXJ131209 EHF131209 ERB131209 FAX131209 FKT131209 FUP131209 GEL131209 GOH131209 GYD131209 HHZ131209 HRV131209 IBR131209 ILN131209 IVJ131209 JFF131209 JPB131209 JYX131209 KIT131209 KSP131209 LCL131209 LMH131209 LWD131209 MFZ131209 MPV131209 MZR131209 NJN131209 NTJ131209 ODF131209 ONB131209 OWX131209 PGT131209 PQP131209 QAL131209 QKH131209 QUD131209 RDZ131209 RNV131209 RXR131209 SHN131209 SRJ131209 TBF131209 TLB131209 TUX131209 UET131209 UOP131209 UYL131209 VIH131209 VSD131209 WBZ131209 WLV131209 WVR131209 J196745 JF196745 TB196745 ACX196745 AMT196745 AWP196745 BGL196745 BQH196745 CAD196745 CJZ196745 CTV196745 DDR196745 DNN196745 DXJ196745 EHF196745 ERB196745 FAX196745 FKT196745 FUP196745 GEL196745 GOH196745 GYD196745 HHZ196745 HRV196745 IBR196745 ILN196745 IVJ196745 JFF196745 JPB196745 JYX196745 KIT196745 KSP196745 LCL196745 LMH196745 LWD196745 MFZ196745 MPV196745 MZR196745 NJN196745 NTJ196745 ODF196745 ONB196745 OWX196745 PGT196745 PQP196745 QAL196745 QKH196745 QUD196745 RDZ196745 RNV196745 RXR196745 SHN196745 SRJ196745 TBF196745 TLB196745 TUX196745 UET196745 UOP196745 UYL196745 VIH196745 VSD196745 WBZ196745 WLV196745 WVR196745 J262281 JF262281 TB262281 ACX262281 AMT262281 AWP262281 BGL262281 BQH262281 CAD262281 CJZ262281 CTV262281 DDR262281 DNN262281 DXJ262281 EHF262281 ERB262281 FAX262281 FKT262281 FUP262281 GEL262281 GOH262281 GYD262281 HHZ262281 HRV262281 IBR262281 ILN262281 IVJ262281 JFF262281 JPB262281 JYX262281 KIT262281 KSP262281 LCL262281 LMH262281 LWD262281 MFZ262281 MPV262281 MZR262281 NJN262281 NTJ262281 ODF262281 ONB262281 OWX262281 PGT262281 PQP262281 QAL262281 QKH262281 QUD262281 RDZ262281 RNV262281 RXR262281 SHN262281 SRJ262281 TBF262281 TLB262281 TUX262281 UET262281 UOP262281 UYL262281 VIH262281 VSD262281 WBZ262281 WLV262281 WVR262281 J327817 JF327817 TB327817 ACX327817 AMT327817 AWP327817 BGL327817 BQH327817 CAD327817 CJZ327817 CTV327817 DDR327817 DNN327817 DXJ327817 EHF327817 ERB327817 FAX327817 FKT327817 FUP327817 GEL327817 GOH327817 GYD327817 HHZ327817 HRV327817 IBR327817 ILN327817 IVJ327817 JFF327817 JPB327817 JYX327817 KIT327817 KSP327817 LCL327817 LMH327817 LWD327817 MFZ327817 MPV327817 MZR327817 NJN327817 NTJ327817 ODF327817 ONB327817 OWX327817 PGT327817 PQP327817 QAL327817 QKH327817 QUD327817 RDZ327817 RNV327817 RXR327817 SHN327817 SRJ327817 TBF327817 TLB327817 TUX327817 UET327817 UOP327817 UYL327817 VIH327817 VSD327817 WBZ327817 WLV327817 WVR327817 J393353 JF393353 TB393353 ACX393353 AMT393353 AWP393353 BGL393353 BQH393353 CAD393353 CJZ393353 CTV393353 DDR393353 DNN393353 DXJ393353 EHF393353 ERB393353 FAX393353 FKT393353 FUP393353 GEL393353 GOH393353 GYD393353 HHZ393353 HRV393353 IBR393353 ILN393353 IVJ393353 JFF393353 JPB393353 JYX393353 KIT393353 KSP393353 LCL393353 LMH393353 LWD393353 MFZ393353 MPV393353 MZR393353 NJN393353 NTJ393353 ODF393353 ONB393353 OWX393353 PGT393353 PQP393353 QAL393353 QKH393353 QUD393353 RDZ393353 RNV393353 RXR393353 SHN393353 SRJ393353 TBF393353 TLB393353 TUX393353 UET393353 UOP393353 UYL393353 VIH393353 VSD393353 WBZ393353 WLV393353 WVR393353 J458889 JF458889 TB458889 ACX458889 AMT458889 AWP458889 BGL458889 BQH458889 CAD458889 CJZ458889 CTV458889 DDR458889 DNN458889 DXJ458889 EHF458889 ERB458889 FAX458889 FKT458889 FUP458889 GEL458889 GOH458889 GYD458889 HHZ458889 HRV458889 IBR458889 ILN458889 IVJ458889 JFF458889 JPB458889 JYX458889 KIT458889 KSP458889 LCL458889 LMH458889 LWD458889 MFZ458889 MPV458889 MZR458889 NJN458889 NTJ458889 ODF458889 ONB458889 OWX458889 PGT458889 PQP458889 QAL458889 QKH458889 QUD458889 RDZ458889 RNV458889 RXR458889 SHN458889 SRJ458889 TBF458889 TLB458889 TUX458889 UET458889 UOP458889 UYL458889 VIH458889 VSD458889 WBZ458889 WLV458889 WVR458889 J524425 JF524425 TB524425 ACX524425 AMT524425 AWP524425 BGL524425 BQH524425 CAD524425 CJZ524425 CTV524425 DDR524425 DNN524425 DXJ524425 EHF524425 ERB524425 FAX524425 FKT524425 FUP524425 GEL524425 GOH524425 GYD524425 HHZ524425 HRV524425 IBR524425 ILN524425 IVJ524425 JFF524425 JPB524425 JYX524425 KIT524425 KSP524425 LCL524425 LMH524425 LWD524425 MFZ524425 MPV524425 MZR524425 NJN524425 NTJ524425 ODF524425 ONB524425 OWX524425 PGT524425 PQP524425 QAL524425 QKH524425 QUD524425 RDZ524425 RNV524425 RXR524425 SHN524425 SRJ524425 TBF524425 TLB524425 TUX524425 UET524425 UOP524425 UYL524425 VIH524425 VSD524425 WBZ524425 WLV524425 WVR524425 J589961 JF589961 TB589961 ACX589961 AMT589961 AWP589961 BGL589961 BQH589961 CAD589961 CJZ589961 CTV589961 DDR589961 DNN589961 DXJ589961 EHF589961 ERB589961 FAX589961 FKT589961 FUP589961 GEL589961 GOH589961 GYD589961 HHZ589961 HRV589961 IBR589961 ILN589961 IVJ589961 JFF589961 JPB589961 JYX589961 KIT589961 KSP589961 LCL589961 LMH589961 LWD589961 MFZ589961 MPV589961 MZR589961 NJN589961 NTJ589961 ODF589961 ONB589961 OWX589961 PGT589961 PQP589961 QAL589961 QKH589961 QUD589961 RDZ589961 RNV589961 RXR589961 SHN589961 SRJ589961 TBF589961 TLB589961 TUX589961 UET589961 UOP589961 UYL589961 VIH589961 VSD589961 WBZ589961 WLV589961 WVR589961 J655497 JF655497 TB655497 ACX655497 AMT655497 AWP655497 BGL655497 BQH655497 CAD655497 CJZ655497 CTV655497 DDR655497 DNN655497 DXJ655497 EHF655497 ERB655497 FAX655497 FKT655497 FUP655497 GEL655497 GOH655497 GYD655497 HHZ655497 HRV655497 IBR655497 ILN655497 IVJ655497 JFF655497 JPB655497 JYX655497 KIT655497 KSP655497 LCL655497 LMH655497 LWD655497 MFZ655497 MPV655497 MZR655497 NJN655497 NTJ655497 ODF655497 ONB655497 OWX655497 PGT655497 PQP655497 QAL655497 QKH655497 QUD655497 RDZ655497 RNV655497 RXR655497 SHN655497 SRJ655497 TBF655497 TLB655497 TUX655497 UET655497 UOP655497 UYL655497 VIH655497 VSD655497 WBZ655497 WLV655497 WVR655497 J721033 JF721033 TB721033 ACX721033 AMT721033 AWP721033 BGL721033 BQH721033 CAD721033 CJZ721033 CTV721033 DDR721033 DNN721033 DXJ721033 EHF721033 ERB721033 FAX721033 FKT721033 FUP721033 GEL721033 GOH721033 GYD721033 HHZ721033 HRV721033 IBR721033 ILN721033 IVJ721033 JFF721033 JPB721033 JYX721033 KIT721033 KSP721033 LCL721033 LMH721033 LWD721033 MFZ721033 MPV721033 MZR721033 NJN721033 NTJ721033 ODF721033 ONB721033 OWX721033 PGT721033 PQP721033 QAL721033 QKH721033 QUD721033 RDZ721033 RNV721033 RXR721033 SHN721033 SRJ721033 TBF721033 TLB721033 TUX721033 UET721033 UOP721033 UYL721033 VIH721033 VSD721033 WBZ721033 WLV721033 WVR721033 J786569 JF786569 TB786569 ACX786569 AMT786569 AWP786569 BGL786569 BQH786569 CAD786569 CJZ786569 CTV786569 DDR786569 DNN786569 DXJ786569 EHF786569 ERB786569 FAX786569 FKT786569 FUP786569 GEL786569 GOH786569 GYD786569 HHZ786569 HRV786569 IBR786569 ILN786569 IVJ786569 JFF786569 JPB786569 JYX786569 KIT786569 KSP786569 LCL786569 LMH786569 LWD786569 MFZ786569 MPV786569 MZR786569 NJN786569 NTJ786569 ODF786569 ONB786569 OWX786569 PGT786569 PQP786569 QAL786569 QKH786569 QUD786569 RDZ786569 RNV786569 RXR786569 SHN786569 SRJ786569 TBF786569 TLB786569 TUX786569 UET786569 UOP786569 UYL786569 VIH786569 VSD786569 WBZ786569 WLV786569 WVR786569 J852105 JF852105 TB852105 ACX852105 AMT852105 AWP852105 BGL852105 BQH852105 CAD852105 CJZ852105 CTV852105 DDR852105 DNN852105 DXJ852105 EHF852105 ERB852105 FAX852105 FKT852105 FUP852105 GEL852105 GOH852105 GYD852105 HHZ852105 HRV852105 IBR852105 ILN852105 IVJ852105 JFF852105 JPB852105 JYX852105 KIT852105 KSP852105 LCL852105 LMH852105 LWD852105 MFZ852105 MPV852105 MZR852105 NJN852105 NTJ852105 ODF852105 ONB852105 OWX852105 PGT852105 PQP852105 QAL852105 QKH852105 QUD852105 RDZ852105 RNV852105 RXR852105 SHN852105 SRJ852105 TBF852105 TLB852105 TUX852105 UET852105 UOP852105 UYL852105 VIH852105 VSD852105 WBZ852105 WLV852105 WVR852105 J917641 JF917641 TB917641 ACX917641 AMT917641 AWP917641 BGL917641 BQH917641 CAD917641 CJZ917641 CTV917641 DDR917641 DNN917641 DXJ917641 EHF917641 ERB917641 FAX917641 FKT917641 FUP917641 GEL917641 GOH917641 GYD917641 HHZ917641 HRV917641 IBR917641 ILN917641 IVJ917641 JFF917641 JPB917641 JYX917641 KIT917641 KSP917641 LCL917641 LMH917641 LWD917641 MFZ917641 MPV917641 MZR917641 NJN917641 NTJ917641 ODF917641 ONB917641 OWX917641 PGT917641 PQP917641 QAL917641 QKH917641 QUD917641 RDZ917641 RNV917641 RXR917641 SHN917641 SRJ917641 TBF917641 TLB917641 TUX917641 UET917641 UOP917641 UYL917641 VIH917641 VSD917641 WBZ917641 WLV917641 WVR917641 J983177 JF983177 TB983177 ACX983177 AMT983177 AWP983177 BGL983177 BQH983177 CAD983177 CJZ983177 CTV983177 DDR983177 DNN983177 DXJ983177 EHF983177 ERB983177 FAX983177 FKT983177 FUP983177 GEL983177 GOH983177 GYD983177 HHZ983177 HRV983177 IBR983177 ILN983177 IVJ983177 JFF983177 JPB983177 JYX983177 KIT983177 KSP983177 LCL983177 LMH983177 LWD983177 MFZ983177 MPV983177 MZR983177 NJN983177 NTJ983177 ODF983177 ONB983177 OWX983177 PGT983177 PQP983177 QAL983177 QKH983177 QUD983177 RDZ983177 RNV983177 RXR983177 SHN983177 SRJ983177 TBF983177 TLB983177 TUX983177 UET983177 UOP983177 UYL983177 VIH983177 VSD983177 WBZ983177 WLV983177 WVR983177 J121 JF121 TB121 ACX121 AMT121 AWP121 BGL121 BQH121 CAD121 CJZ121 CTV121 DDR121 DNN121 DXJ121 EHF121 ERB121 FAX121 FKT121 FUP121 GEL121 GOH121 GYD121 HHZ121 HRV121 IBR121 ILN121 IVJ121 JFF121 JPB121 JYX121 KIT121 KSP121 LCL121 LMH121 LWD121 MFZ121 MPV121 MZR121 NJN121 NTJ121 ODF121 ONB121 OWX121 PGT121 PQP121 QAL121 QKH121 QUD121 RDZ121 RNV121 RXR121 SHN121 SRJ121 TBF121 TLB121 TUX121 UET121 UOP121 UYL121 VIH121 VSD121 WBZ121 WLV121 WVR121 J65657 JF65657 TB65657 ACX65657 AMT65657 AWP65657 BGL65657 BQH65657 CAD65657 CJZ65657 CTV65657 DDR65657 DNN65657 DXJ65657 EHF65657 ERB65657 FAX65657 FKT65657 FUP65657 GEL65657 GOH65657 GYD65657 HHZ65657 HRV65657 IBR65657 ILN65657 IVJ65657 JFF65657 JPB65657 JYX65657 KIT65657 KSP65657 LCL65657 LMH65657 LWD65657 MFZ65657 MPV65657 MZR65657 NJN65657 NTJ65657 ODF65657 ONB65657 OWX65657 PGT65657 PQP65657 QAL65657 QKH65657 QUD65657 RDZ65657 RNV65657 RXR65657 SHN65657 SRJ65657 TBF65657 TLB65657 TUX65657 UET65657 UOP65657 UYL65657 VIH65657 VSD65657 WBZ65657 WLV65657 WVR65657 J131193 JF131193 TB131193 ACX131193 AMT131193 AWP131193 BGL131193 BQH131193 CAD131193 CJZ131193 CTV131193 DDR131193 DNN131193 DXJ131193 EHF131193 ERB131193 FAX131193 FKT131193 FUP131193 GEL131193 GOH131193 GYD131193 HHZ131193 HRV131193 IBR131193 ILN131193 IVJ131193 JFF131193 JPB131193 JYX131193 KIT131193 KSP131193 LCL131193 LMH131193 LWD131193 MFZ131193 MPV131193 MZR131193 NJN131193 NTJ131193 ODF131193 ONB131193 OWX131193 PGT131193 PQP131193 QAL131193 QKH131193 QUD131193 RDZ131193 RNV131193 RXR131193 SHN131193 SRJ131193 TBF131193 TLB131193 TUX131193 UET131193 UOP131193 UYL131193 VIH131193 VSD131193 WBZ131193 WLV131193 WVR131193 J196729 JF196729 TB196729 ACX196729 AMT196729 AWP196729 BGL196729 BQH196729 CAD196729 CJZ196729 CTV196729 DDR196729 DNN196729 DXJ196729 EHF196729 ERB196729 FAX196729 FKT196729 FUP196729 GEL196729 GOH196729 GYD196729 HHZ196729 HRV196729 IBR196729 ILN196729 IVJ196729 JFF196729 JPB196729 JYX196729 KIT196729 KSP196729 LCL196729 LMH196729 LWD196729 MFZ196729 MPV196729 MZR196729 NJN196729 NTJ196729 ODF196729 ONB196729 OWX196729 PGT196729 PQP196729 QAL196729 QKH196729 QUD196729 RDZ196729 RNV196729 RXR196729 SHN196729 SRJ196729 TBF196729 TLB196729 TUX196729 UET196729 UOP196729 UYL196729 VIH196729 VSD196729 WBZ196729 WLV196729 WVR196729 J262265 JF262265 TB262265 ACX262265 AMT262265 AWP262265 BGL262265 BQH262265 CAD262265 CJZ262265 CTV262265 DDR262265 DNN262265 DXJ262265 EHF262265 ERB262265 FAX262265 FKT262265 FUP262265 GEL262265 GOH262265 GYD262265 HHZ262265 HRV262265 IBR262265 ILN262265 IVJ262265 JFF262265 JPB262265 JYX262265 KIT262265 KSP262265 LCL262265 LMH262265 LWD262265 MFZ262265 MPV262265 MZR262265 NJN262265 NTJ262265 ODF262265 ONB262265 OWX262265 PGT262265 PQP262265 QAL262265 QKH262265 QUD262265 RDZ262265 RNV262265 RXR262265 SHN262265 SRJ262265 TBF262265 TLB262265 TUX262265 UET262265 UOP262265 UYL262265 VIH262265 VSD262265 WBZ262265 WLV262265 WVR262265 J327801 JF327801 TB327801 ACX327801 AMT327801 AWP327801 BGL327801 BQH327801 CAD327801 CJZ327801 CTV327801 DDR327801 DNN327801 DXJ327801 EHF327801 ERB327801 FAX327801 FKT327801 FUP327801 GEL327801 GOH327801 GYD327801 HHZ327801 HRV327801 IBR327801 ILN327801 IVJ327801 JFF327801 JPB327801 JYX327801 KIT327801 KSP327801 LCL327801 LMH327801 LWD327801 MFZ327801 MPV327801 MZR327801 NJN327801 NTJ327801 ODF327801 ONB327801 OWX327801 PGT327801 PQP327801 QAL327801 QKH327801 QUD327801 RDZ327801 RNV327801 RXR327801 SHN327801 SRJ327801 TBF327801 TLB327801 TUX327801 UET327801 UOP327801 UYL327801 VIH327801 VSD327801 WBZ327801 WLV327801 WVR327801 J393337 JF393337 TB393337 ACX393337 AMT393337 AWP393337 BGL393337 BQH393337 CAD393337 CJZ393337 CTV393337 DDR393337 DNN393337 DXJ393337 EHF393337 ERB393337 FAX393337 FKT393337 FUP393337 GEL393337 GOH393337 GYD393337 HHZ393337 HRV393337 IBR393337 ILN393337 IVJ393337 JFF393337 JPB393337 JYX393337 KIT393337 KSP393337 LCL393337 LMH393337 LWD393337 MFZ393337 MPV393337 MZR393337 NJN393337 NTJ393337 ODF393337 ONB393337 OWX393337 PGT393337 PQP393337 QAL393337 QKH393337 QUD393337 RDZ393337 RNV393337 RXR393337 SHN393337 SRJ393337 TBF393337 TLB393337 TUX393337 UET393337 UOP393337 UYL393337 VIH393337 VSD393337 WBZ393337 WLV393337 WVR393337 J458873 JF458873 TB458873 ACX458873 AMT458873 AWP458873 BGL458873 BQH458873 CAD458873 CJZ458873 CTV458873 DDR458873 DNN458873 DXJ458873 EHF458873 ERB458873 FAX458873 FKT458873 FUP458873 GEL458873 GOH458873 GYD458873 HHZ458873 HRV458873 IBR458873 ILN458873 IVJ458873 JFF458873 JPB458873 JYX458873 KIT458873 KSP458873 LCL458873 LMH458873 LWD458873 MFZ458873 MPV458873 MZR458873 NJN458873 NTJ458873 ODF458873 ONB458873 OWX458873 PGT458873 PQP458873 QAL458873 QKH458873 QUD458873 RDZ458873 RNV458873 RXR458873 SHN458873 SRJ458873 TBF458873 TLB458873 TUX458873 UET458873 UOP458873 UYL458873 VIH458873 VSD458873 WBZ458873 WLV458873 WVR458873 J524409 JF524409 TB524409 ACX524409 AMT524409 AWP524409 BGL524409 BQH524409 CAD524409 CJZ524409 CTV524409 DDR524409 DNN524409 DXJ524409 EHF524409 ERB524409 FAX524409 FKT524409 FUP524409 GEL524409 GOH524409 GYD524409 HHZ524409 HRV524409 IBR524409 ILN524409 IVJ524409 JFF524409 JPB524409 JYX524409 KIT524409 KSP524409 LCL524409 LMH524409 LWD524409 MFZ524409 MPV524409 MZR524409 NJN524409 NTJ524409 ODF524409 ONB524409 OWX524409 PGT524409 PQP524409 QAL524409 QKH524409 QUD524409 RDZ524409 RNV524409 RXR524409 SHN524409 SRJ524409 TBF524409 TLB524409 TUX524409 UET524409 UOP524409 UYL524409 VIH524409 VSD524409 WBZ524409 WLV524409 WVR524409 J589945 JF589945 TB589945 ACX589945 AMT589945 AWP589945 BGL589945 BQH589945 CAD589945 CJZ589945 CTV589945 DDR589945 DNN589945 DXJ589945 EHF589945 ERB589945 FAX589945 FKT589945 FUP589945 GEL589945 GOH589945 GYD589945 HHZ589945 HRV589945 IBR589945 ILN589945 IVJ589945 JFF589945 JPB589945 JYX589945 KIT589945 KSP589945 LCL589945 LMH589945 LWD589945 MFZ589945 MPV589945 MZR589945 NJN589945 NTJ589945 ODF589945 ONB589945 OWX589945 PGT589945 PQP589945 QAL589945 QKH589945 QUD589945 RDZ589945 RNV589945 RXR589945 SHN589945 SRJ589945 TBF589945 TLB589945 TUX589945 UET589945 UOP589945 UYL589945 VIH589945 VSD589945 WBZ589945 WLV589945 WVR589945 J655481 JF655481 TB655481 ACX655481 AMT655481 AWP655481 BGL655481 BQH655481 CAD655481 CJZ655481 CTV655481 DDR655481 DNN655481 DXJ655481 EHF655481 ERB655481 FAX655481 FKT655481 FUP655481 GEL655481 GOH655481 GYD655481 HHZ655481 HRV655481 IBR655481 ILN655481 IVJ655481 JFF655481 JPB655481 JYX655481 KIT655481 KSP655481 LCL655481 LMH655481 LWD655481 MFZ655481 MPV655481 MZR655481 NJN655481 NTJ655481 ODF655481 ONB655481 OWX655481 PGT655481 PQP655481 QAL655481 QKH655481 QUD655481 RDZ655481 RNV655481 RXR655481 SHN655481 SRJ655481 TBF655481 TLB655481 TUX655481 UET655481 UOP655481 UYL655481 VIH655481 VSD655481 WBZ655481 WLV655481 WVR655481 J721017 JF721017 TB721017 ACX721017 AMT721017 AWP721017 BGL721017 BQH721017 CAD721017 CJZ721017 CTV721017 DDR721017 DNN721017 DXJ721017 EHF721017 ERB721017 FAX721017 FKT721017 FUP721017 GEL721017 GOH721017 GYD721017 HHZ721017 HRV721017 IBR721017 ILN721017 IVJ721017 JFF721017 JPB721017 JYX721017 KIT721017 KSP721017 LCL721017 LMH721017 LWD721017 MFZ721017 MPV721017 MZR721017 NJN721017 NTJ721017 ODF721017 ONB721017 OWX721017 PGT721017 PQP721017 QAL721017 QKH721017 QUD721017 RDZ721017 RNV721017 RXR721017 SHN721017 SRJ721017 TBF721017 TLB721017 TUX721017 UET721017 UOP721017 UYL721017 VIH721017 VSD721017 WBZ721017 WLV721017 WVR721017 J786553 JF786553 TB786553 ACX786553 AMT786553 AWP786553 BGL786553 BQH786553 CAD786553 CJZ786553 CTV786553 DDR786553 DNN786553 DXJ786553 EHF786553 ERB786553 FAX786553 FKT786553 FUP786553 GEL786553 GOH786553 GYD786553 HHZ786553 HRV786553 IBR786553 ILN786553 IVJ786553 JFF786553 JPB786553 JYX786553 KIT786553 KSP786553 LCL786553 LMH786553 LWD786553 MFZ786553 MPV786553 MZR786553 NJN786553 NTJ786553 ODF786553 ONB786553 OWX786553 PGT786553 PQP786553 QAL786553 QKH786553 QUD786553 RDZ786553 RNV786553 RXR786553 SHN786553 SRJ786553 TBF786553 TLB786553 TUX786553 UET786553 UOP786553 UYL786553 VIH786553 VSD786553 WBZ786553 WLV786553 WVR786553 J852089 JF852089 TB852089 ACX852089 AMT852089 AWP852089 BGL852089 BQH852089 CAD852089 CJZ852089 CTV852089 DDR852089 DNN852089 DXJ852089 EHF852089 ERB852089 FAX852089 FKT852089 FUP852089 GEL852089 GOH852089 GYD852089 HHZ852089 HRV852089 IBR852089 ILN852089 IVJ852089 JFF852089 JPB852089 JYX852089 KIT852089 KSP852089 LCL852089 LMH852089 LWD852089 MFZ852089 MPV852089 MZR852089 NJN852089 NTJ852089 ODF852089 ONB852089 OWX852089 PGT852089 PQP852089 QAL852089 QKH852089 QUD852089 RDZ852089 RNV852089 RXR852089 SHN852089 SRJ852089 TBF852089 TLB852089 TUX852089 UET852089 UOP852089 UYL852089 VIH852089 VSD852089 WBZ852089 WLV852089 WVR852089 J917625 JF917625 TB917625 ACX917625 AMT917625 AWP917625 BGL917625 BQH917625 CAD917625 CJZ917625 CTV917625 DDR917625 DNN917625 DXJ917625 EHF917625 ERB917625 FAX917625 FKT917625 FUP917625 GEL917625 GOH917625 GYD917625 HHZ917625 HRV917625 IBR917625 ILN917625 IVJ917625 JFF917625 JPB917625 JYX917625 KIT917625 KSP917625 LCL917625 LMH917625 LWD917625 MFZ917625 MPV917625 MZR917625 NJN917625 NTJ917625 ODF917625 ONB917625 OWX917625 PGT917625 PQP917625 QAL917625 QKH917625 QUD917625 RDZ917625 RNV917625 RXR917625 SHN917625 SRJ917625 TBF917625 TLB917625 TUX917625 UET917625 UOP917625 UYL917625 VIH917625 VSD917625 WBZ917625 WLV917625 WVR917625 J983161 JF983161 TB983161 ACX983161 AMT983161 AWP983161 BGL983161 BQH983161 CAD983161 CJZ983161 CTV983161 DDR983161 DNN983161 DXJ983161 EHF983161 ERB983161 FAX983161 FKT983161 FUP983161 GEL983161 GOH983161 GYD983161 HHZ983161 HRV983161 IBR983161 ILN983161 IVJ983161 JFF983161 JPB983161 JYX983161 KIT983161 KSP983161 LCL983161 LMH983161 LWD983161 MFZ983161 MPV983161 MZR983161 NJN983161 NTJ983161 ODF983161 ONB983161 OWX983161 PGT983161 PQP983161 QAL983161 QKH983161 QUD983161 RDZ983161 RNV983161 RXR983161 SHN983161 SRJ983161 TBF983161 TLB983161 TUX983161 UET983161 UOP983161 UYL983161 VIH983161 VSD983161 WBZ983161 WLV983161 WVR983161 L129 JH129 TD129 ACZ129 AMV129 AWR129 BGN129 BQJ129 CAF129 CKB129 CTX129 DDT129 DNP129 DXL129 EHH129 ERD129 FAZ129 FKV129 FUR129 GEN129 GOJ129 GYF129 HIB129 HRX129 IBT129 ILP129 IVL129 JFH129 JPD129 JYZ129 KIV129 KSR129 LCN129 LMJ129 LWF129 MGB129 MPX129 MZT129 NJP129 NTL129 ODH129 OND129 OWZ129 PGV129 PQR129 QAN129 QKJ129 QUF129 REB129 RNX129 RXT129 SHP129 SRL129 TBH129 TLD129 TUZ129 UEV129 UOR129 UYN129 VIJ129 VSF129 WCB129 WLX129 WVT129 L65665 JH65665 TD65665 ACZ65665 AMV65665 AWR65665 BGN65665 BQJ65665 CAF65665 CKB65665 CTX65665 DDT65665 DNP65665 DXL65665 EHH65665 ERD65665 FAZ65665 FKV65665 FUR65665 GEN65665 GOJ65665 GYF65665 HIB65665 HRX65665 IBT65665 ILP65665 IVL65665 JFH65665 JPD65665 JYZ65665 KIV65665 KSR65665 LCN65665 LMJ65665 LWF65665 MGB65665 MPX65665 MZT65665 NJP65665 NTL65665 ODH65665 OND65665 OWZ65665 PGV65665 PQR65665 QAN65665 QKJ65665 QUF65665 REB65665 RNX65665 RXT65665 SHP65665 SRL65665 TBH65665 TLD65665 TUZ65665 UEV65665 UOR65665 UYN65665 VIJ65665 VSF65665 WCB65665 WLX65665 WVT65665 L131201 JH131201 TD131201 ACZ131201 AMV131201 AWR131201 BGN131201 BQJ131201 CAF131201 CKB131201 CTX131201 DDT131201 DNP131201 DXL131201 EHH131201 ERD131201 FAZ131201 FKV131201 FUR131201 GEN131201 GOJ131201 GYF131201 HIB131201 HRX131201 IBT131201 ILP131201 IVL131201 JFH131201 JPD131201 JYZ131201 KIV131201 KSR131201 LCN131201 LMJ131201 LWF131201 MGB131201 MPX131201 MZT131201 NJP131201 NTL131201 ODH131201 OND131201 OWZ131201 PGV131201 PQR131201 QAN131201 QKJ131201 QUF131201 REB131201 RNX131201 RXT131201 SHP131201 SRL131201 TBH131201 TLD131201 TUZ131201 UEV131201 UOR131201 UYN131201 VIJ131201 VSF131201 WCB131201 WLX131201 WVT131201 L196737 JH196737 TD196737 ACZ196737 AMV196737 AWR196737 BGN196737 BQJ196737 CAF196737 CKB196737 CTX196737 DDT196737 DNP196737 DXL196737 EHH196737 ERD196737 FAZ196737 FKV196737 FUR196737 GEN196737 GOJ196737 GYF196737 HIB196737 HRX196737 IBT196737 ILP196737 IVL196737 JFH196737 JPD196737 JYZ196737 KIV196737 KSR196737 LCN196737 LMJ196737 LWF196737 MGB196737 MPX196737 MZT196737 NJP196737 NTL196737 ODH196737 OND196737 OWZ196737 PGV196737 PQR196737 QAN196737 QKJ196737 QUF196737 REB196737 RNX196737 RXT196737 SHP196737 SRL196737 TBH196737 TLD196737 TUZ196737 UEV196737 UOR196737 UYN196737 VIJ196737 VSF196737 WCB196737 WLX196737 WVT196737 L262273 JH262273 TD262273 ACZ262273 AMV262273 AWR262273 BGN262273 BQJ262273 CAF262273 CKB262273 CTX262273 DDT262273 DNP262273 DXL262273 EHH262273 ERD262273 FAZ262273 FKV262273 FUR262273 GEN262273 GOJ262273 GYF262273 HIB262273 HRX262273 IBT262273 ILP262273 IVL262273 JFH262273 JPD262273 JYZ262273 KIV262273 KSR262273 LCN262273 LMJ262273 LWF262273 MGB262273 MPX262273 MZT262273 NJP262273 NTL262273 ODH262273 OND262273 OWZ262273 PGV262273 PQR262273 QAN262273 QKJ262273 QUF262273 REB262273 RNX262273 RXT262273 SHP262273 SRL262273 TBH262273 TLD262273 TUZ262273 UEV262273 UOR262273 UYN262273 VIJ262273 VSF262273 WCB262273 WLX262273 WVT262273 L327809 JH327809 TD327809 ACZ327809 AMV327809 AWR327809 BGN327809 BQJ327809 CAF327809 CKB327809 CTX327809 DDT327809 DNP327809 DXL327809 EHH327809 ERD327809 FAZ327809 FKV327809 FUR327809 GEN327809 GOJ327809 GYF327809 HIB327809 HRX327809 IBT327809 ILP327809 IVL327809 JFH327809 JPD327809 JYZ327809 KIV327809 KSR327809 LCN327809 LMJ327809 LWF327809 MGB327809 MPX327809 MZT327809 NJP327809 NTL327809 ODH327809 OND327809 OWZ327809 PGV327809 PQR327809 QAN327809 QKJ327809 QUF327809 REB327809 RNX327809 RXT327809 SHP327809 SRL327809 TBH327809 TLD327809 TUZ327809 UEV327809 UOR327809 UYN327809 VIJ327809 VSF327809 WCB327809 WLX327809 WVT327809 L393345 JH393345 TD393345 ACZ393345 AMV393345 AWR393345 BGN393345 BQJ393345 CAF393345 CKB393345 CTX393345 DDT393345 DNP393345 DXL393345 EHH393345 ERD393345 FAZ393345 FKV393345 FUR393345 GEN393345 GOJ393345 GYF393345 HIB393345 HRX393345 IBT393345 ILP393345 IVL393345 JFH393345 JPD393345 JYZ393345 KIV393345 KSR393345 LCN393345 LMJ393345 LWF393345 MGB393345 MPX393345 MZT393345 NJP393345 NTL393345 ODH393345 OND393345 OWZ393345 PGV393345 PQR393345 QAN393345 QKJ393345 QUF393345 REB393345 RNX393345 RXT393345 SHP393345 SRL393345 TBH393345 TLD393345 TUZ393345 UEV393345 UOR393345 UYN393345 VIJ393345 VSF393345 WCB393345 WLX393345 WVT393345 L458881 JH458881 TD458881 ACZ458881 AMV458881 AWR458881 BGN458881 BQJ458881 CAF458881 CKB458881 CTX458881 DDT458881 DNP458881 DXL458881 EHH458881 ERD458881 FAZ458881 FKV458881 FUR458881 GEN458881 GOJ458881 GYF458881 HIB458881 HRX458881 IBT458881 ILP458881 IVL458881 JFH458881 JPD458881 JYZ458881 KIV458881 KSR458881 LCN458881 LMJ458881 LWF458881 MGB458881 MPX458881 MZT458881 NJP458881 NTL458881 ODH458881 OND458881 OWZ458881 PGV458881 PQR458881 QAN458881 QKJ458881 QUF458881 REB458881 RNX458881 RXT458881 SHP458881 SRL458881 TBH458881 TLD458881 TUZ458881 UEV458881 UOR458881 UYN458881 VIJ458881 VSF458881 WCB458881 WLX458881 WVT458881 L524417 JH524417 TD524417 ACZ524417 AMV524417 AWR524417 BGN524417 BQJ524417 CAF524417 CKB524417 CTX524417 DDT524417 DNP524417 DXL524417 EHH524417 ERD524417 FAZ524417 FKV524417 FUR524417 GEN524417 GOJ524417 GYF524417 HIB524417 HRX524417 IBT524417 ILP524417 IVL524417 JFH524417 JPD524417 JYZ524417 KIV524417 KSR524417 LCN524417 LMJ524417 LWF524417 MGB524417 MPX524417 MZT524417 NJP524417 NTL524417 ODH524417 OND524417 OWZ524417 PGV524417 PQR524417 QAN524417 QKJ524417 QUF524417 REB524417 RNX524417 RXT524417 SHP524417 SRL524417 TBH524417 TLD524417 TUZ524417 UEV524417 UOR524417 UYN524417 VIJ524417 VSF524417 WCB524417 WLX524417 WVT524417 L589953 JH589953 TD589953 ACZ589953 AMV589953 AWR589953 BGN589953 BQJ589953 CAF589953 CKB589953 CTX589953 DDT589953 DNP589953 DXL589953 EHH589953 ERD589953 FAZ589953 FKV589953 FUR589953 GEN589953 GOJ589953 GYF589953 HIB589953 HRX589953 IBT589953 ILP589953 IVL589953 JFH589953 JPD589953 JYZ589953 KIV589953 KSR589953 LCN589953 LMJ589953 LWF589953 MGB589953 MPX589953 MZT589953 NJP589953 NTL589953 ODH589953 OND589953 OWZ589953 PGV589953 PQR589953 QAN589953 QKJ589953 QUF589953 REB589953 RNX589953 RXT589953 SHP589953 SRL589953 TBH589953 TLD589953 TUZ589953 UEV589953 UOR589953 UYN589953 VIJ589953 VSF589953 WCB589953 WLX589953 WVT589953 L655489 JH655489 TD655489 ACZ655489 AMV655489 AWR655489 BGN655489 BQJ655489 CAF655489 CKB655489 CTX655489 DDT655489 DNP655489 DXL655489 EHH655489 ERD655489 FAZ655489 FKV655489 FUR655489 GEN655489 GOJ655489 GYF655489 HIB655489 HRX655489 IBT655489 ILP655489 IVL655489 JFH655489 JPD655489 JYZ655489 KIV655489 KSR655489 LCN655489 LMJ655489 LWF655489 MGB655489 MPX655489 MZT655489 NJP655489 NTL655489 ODH655489 OND655489 OWZ655489 PGV655489 PQR655489 QAN655489 QKJ655489 QUF655489 REB655489 RNX655489 RXT655489 SHP655489 SRL655489 TBH655489 TLD655489 TUZ655489 UEV655489 UOR655489 UYN655489 VIJ655489 VSF655489 WCB655489 WLX655489 WVT655489 L721025 JH721025 TD721025 ACZ721025 AMV721025 AWR721025 BGN721025 BQJ721025 CAF721025 CKB721025 CTX721025 DDT721025 DNP721025 DXL721025 EHH721025 ERD721025 FAZ721025 FKV721025 FUR721025 GEN721025 GOJ721025 GYF721025 HIB721025 HRX721025 IBT721025 ILP721025 IVL721025 JFH721025 JPD721025 JYZ721025 KIV721025 KSR721025 LCN721025 LMJ721025 LWF721025 MGB721025 MPX721025 MZT721025 NJP721025 NTL721025 ODH721025 OND721025 OWZ721025 PGV721025 PQR721025 QAN721025 QKJ721025 QUF721025 REB721025 RNX721025 RXT721025 SHP721025 SRL721025 TBH721025 TLD721025 TUZ721025 UEV721025 UOR721025 UYN721025 VIJ721025 VSF721025 WCB721025 WLX721025 WVT721025 L786561 JH786561 TD786561 ACZ786561 AMV786561 AWR786561 BGN786561 BQJ786561 CAF786561 CKB786561 CTX786561 DDT786561 DNP786561 DXL786561 EHH786561 ERD786561 FAZ786561 FKV786561 FUR786561 GEN786561 GOJ786561 GYF786561 HIB786561 HRX786561 IBT786561 ILP786561 IVL786561 JFH786561 JPD786561 JYZ786561 KIV786561 KSR786561 LCN786561 LMJ786561 LWF786561 MGB786561 MPX786561 MZT786561 NJP786561 NTL786561 ODH786561 OND786561 OWZ786561 PGV786561 PQR786561 QAN786561 QKJ786561 QUF786561 REB786561 RNX786561 RXT786561 SHP786561 SRL786561 TBH786561 TLD786561 TUZ786561 UEV786561 UOR786561 UYN786561 VIJ786561 VSF786561 WCB786561 WLX786561 WVT786561 L852097 JH852097 TD852097 ACZ852097 AMV852097 AWR852097 BGN852097 BQJ852097 CAF852097 CKB852097 CTX852097 DDT852097 DNP852097 DXL852097 EHH852097 ERD852097 FAZ852097 FKV852097 FUR852097 GEN852097 GOJ852097 GYF852097 HIB852097 HRX852097 IBT852097 ILP852097 IVL852097 JFH852097 JPD852097 JYZ852097 KIV852097 KSR852097 LCN852097 LMJ852097 LWF852097 MGB852097 MPX852097 MZT852097 NJP852097 NTL852097 ODH852097 OND852097 OWZ852097 PGV852097 PQR852097 QAN852097 QKJ852097 QUF852097 REB852097 RNX852097 RXT852097 SHP852097 SRL852097 TBH852097 TLD852097 TUZ852097 UEV852097 UOR852097 UYN852097 VIJ852097 VSF852097 WCB852097 WLX852097 WVT852097 L917633 JH917633 TD917633 ACZ917633 AMV917633 AWR917633 BGN917633 BQJ917633 CAF917633 CKB917633 CTX917633 DDT917633 DNP917633 DXL917633 EHH917633 ERD917633 FAZ917633 FKV917633 FUR917633 GEN917633 GOJ917633 GYF917633 HIB917633 HRX917633 IBT917633 ILP917633 IVL917633 JFH917633 JPD917633 JYZ917633 KIV917633 KSR917633 LCN917633 LMJ917633 LWF917633 MGB917633 MPX917633 MZT917633 NJP917633 NTL917633 ODH917633 OND917633 OWZ917633 PGV917633 PQR917633 QAN917633 QKJ917633 QUF917633 REB917633 RNX917633 RXT917633 SHP917633 SRL917633 TBH917633 TLD917633 TUZ917633 UEV917633 UOR917633 UYN917633 VIJ917633 VSF917633 WCB917633 WLX917633 WVT917633 L983169 JH983169 TD983169 ACZ983169 AMV983169 AWR983169 BGN983169 BQJ983169 CAF983169 CKB983169 CTX983169 DDT983169 DNP983169 DXL983169 EHH983169 ERD983169 FAZ983169 FKV983169 FUR983169 GEN983169 GOJ983169 GYF983169 HIB983169 HRX983169 IBT983169 ILP983169 IVL983169 JFH983169 JPD983169 JYZ983169 KIV983169 KSR983169 LCN983169 LMJ983169 LWF983169 MGB983169 MPX983169 MZT983169 NJP983169 NTL983169 ODH983169 OND983169 OWZ983169 PGV983169 PQR983169 QAN983169 QKJ983169 QUF983169 REB983169 RNX983169 RXT983169 SHP983169 SRL983169 TBH983169 TLD983169 TUZ983169 UEV983169 UOR983169 UYN983169 VIJ983169 VSF983169 WCB983169 WLX983169 WVT983169 N113 JJ113 TF113 ADB113 AMX113 AWT113 BGP113 BQL113 CAH113 CKD113 CTZ113 DDV113 DNR113 DXN113 EHJ113 ERF113 FBB113 FKX113 FUT113 GEP113 GOL113 GYH113 HID113 HRZ113 IBV113 ILR113 IVN113 JFJ113 JPF113 JZB113 KIX113 KST113 LCP113 LML113 LWH113 MGD113 MPZ113 MZV113 NJR113 NTN113 ODJ113 ONF113 OXB113 PGX113 PQT113 QAP113 QKL113 QUH113 RED113 RNZ113 RXV113 SHR113 SRN113 TBJ113 TLF113 TVB113 UEX113 UOT113 UYP113 VIL113 VSH113 WCD113 WLZ113 WVV113 N65649 JJ65649 TF65649 ADB65649 AMX65649 AWT65649 BGP65649 BQL65649 CAH65649 CKD65649 CTZ65649 DDV65649 DNR65649 DXN65649 EHJ65649 ERF65649 FBB65649 FKX65649 FUT65649 GEP65649 GOL65649 GYH65649 HID65649 HRZ65649 IBV65649 ILR65649 IVN65649 JFJ65649 JPF65649 JZB65649 KIX65649 KST65649 LCP65649 LML65649 LWH65649 MGD65649 MPZ65649 MZV65649 NJR65649 NTN65649 ODJ65649 ONF65649 OXB65649 PGX65649 PQT65649 QAP65649 QKL65649 QUH65649 RED65649 RNZ65649 RXV65649 SHR65649 SRN65649 TBJ65649 TLF65649 TVB65649 UEX65649 UOT65649 UYP65649 VIL65649 VSH65649 WCD65649 WLZ65649 WVV65649 N131185 JJ131185 TF131185 ADB131185 AMX131185 AWT131185 BGP131185 BQL131185 CAH131185 CKD131185 CTZ131185 DDV131185 DNR131185 DXN131185 EHJ131185 ERF131185 FBB131185 FKX131185 FUT131185 GEP131185 GOL131185 GYH131185 HID131185 HRZ131185 IBV131185 ILR131185 IVN131185 JFJ131185 JPF131185 JZB131185 KIX131185 KST131185 LCP131185 LML131185 LWH131185 MGD131185 MPZ131185 MZV131185 NJR131185 NTN131185 ODJ131185 ONF131185 OXB131185 PGX131185 PQT131185 QAP131185 QKL131185 QUH131185 RED131185 RNZ131185 RXV131185 SHR131185 SRN131185 TBJ131185 TLF131185 TVB131185 UEX131185 UOT131185 UYP131185 VIL131185 VSH131185 WCD131185 WLZ131185 WVV131185 N196721 JJ196721 TF196721 ADB196721 AMX196721 AWT196721 BGP196721 BQL196721 CAH196721 CKD196721 CTZ196721 DDV196721 DNR196721 DXN196721 EHJ196721 ERF196721 FBB196721 FKX196721 FUT196721 GEP196721 GOL196721 GYH196721 HID196721 HRZ196721 IBV196721 ILR196721 IVN196721 JFJ196721 JPF196721 JZB196721 KIX196721 KST196721 LCP196721 LML196721 LWH196721 MGD196721 MPZ196721 MZV196721 NJR196721 NTN196721 ODJ196721 ONF196721 OXB196721 PGX196721 PQT196721 QAP196721 QKL196721 QUH196721 RED196721 RNZ196721 RXV196721 SHR196721 SRN196721 TBJ196721 TLF196721 TVB196721 UEX196721 UOT196721 UYP196721 VIL196721 VSH196721 WCD196721 WLZ196721 WVV196721 N262257 JJ262257 TF262257 ADB262257 AMX262257 AWT262257 BGP262257 BQL262257 CAH262257 CKD262257 CTZ262257 DDV262257 DNR262257 DXN262257 EHJ262257 ERF262257 FBB262257 FKX262257 FUT262257 GEP262257 GOL262257 GYH262257 HID262257 HRZ262257 IBV262257 ILR262257 IVN262257 JFJ262257 JPF262257 JZB262257 KIX262257 KST262257 LCP262257 LML262257 LWH262257 MGD262257 MPZ262257 MZV262257 NJR262257 NTN262257 ODJ262257 ONF262257 OXB262257 PGX262257 PQT262257 QAP262257 QKL262257 QUH262257 RED262257 RNZ262257 RXV262257 SHR262257 SRN262257 TBJ262257 TLF262257 TVB262257 UEX262257 UOT262257 UYP262257 VIL262257 VSH262257 WCD262257 WLZ262257 WVV262257 N327793 JJ327793 TF327793 ADB327793 AMX327793 AWT327793 BGP327793 BQL327793 CAH327793 CKD327793 CTZ327793 DDV327793 DNR327793 DXN327793 EHJ327793 ERF327793 FBB327793 FKX327793 FUT327793 GEP327793 GOL327793 GYH327793 HID327793 HRZ327793 IBV327793 ILR327793 IVN327793 JFJ327793 JPF327793 JZB327793 KIX327793 KST327793 LCP327793 LML327793 LWH327793 MGD327793 MPZ327793 MZV327793 NJR327793 NTN327793 ODJ327793 ONF327793 OXB327793 PGX327793 PQT327793 QAP327793 QKL327793 QUH327793 RED327793 RNZ327793 RXV327793 SHR327793 SRN327793 TBJ327793 TLF327793 TVB327793 UEX327793 UOT327793 UYP327793 VIL327793 VSH327793 WCD327793 WLZ327793 WVV327793 N393329 JJ393329 TF393329 ADB393329 AMX393329 AWT393329 BGP393329 BQL393329 CAH393329 CKD393329 CTZ393329 DDV393329 DNR393329 DXN393329 EHJ393329 ERF393329 FBB393329 FKX393329 FUT393329 GEP393329 GOL393329 GYH393329 HID393329 HRZ393329 IBV393329 ILR393329 IVN393329 JFJ393329 JPF393329 JZB393329 KIX393329 KST393329 LCP393329 LML393329 LWH393329 MGD393329 MPZ393329 MZV393329 NJR393329 NTN393329 ODJ393329 ONF393329 OXB393329 PGX393329 PQT393329 QAP393329 QKL393329 QUH393329 RED393329 RNZ393329 RXV393329 SHR393329 SRN393329 TBJ393329 TLF393329 TVB393329 UEX393329 UOT393329 UYP393329 VIL393329 VSH393329 WCD393329 WLZ393329 WVV393329 N458865 JJ458865 TF458865 ADB458865 AMX458865 AWT458865 BGP458865 BQL458865 CAH458865 CKD458865 CTZ458865 DDV458865 DNR458865 DXN458865 EHJ458865 ERF458865 FBB458865 FKX458865 FUT458865 GEP458865 GOL458865 GYH458865 HID458865 HRZ458865 IBV458865 ILR458865 IVN458865 JFJ458865 JPF458865 JZB458865 KIX458865 KST458865 LCP458865 LML458865 LWH458865 MGD458865 MPZ458865 MZV458865 NJR458865 NTN458865 ODJ458865 ONF458865 OXB458865 PGX458865 PQT458865 QAP458865 QKL458865 QUH458865 RED458865 RNZ458865 RXV458865 SHR458865 SRN458865 TBJ458865 TLF458865 TVB458865 UEX458865 UOT458865 UYP458865 VIL458865 VSH458865 WCD458865 WLZ458865 WVV458865 N524401 JJ524401 TF524401 ADB524401 AMX524401 AWT524401 BGP524401 BQL524401 CAH524401 CKD524401 CTZ524401 DDV524401 DNR524401 DXN524401 EHJ524401 ERF524401 FBB524401 FKX524401 FUT524401 GEP524401 GOL524401 GYH524401 HID524401 HRZ524401 IBV524401 ILR524401 IVN524401 JFJ524401 JPF524401 JZB524401 KIX524401 KST524401 LCP524401 LML524401 LWH524401 MGD524401 MPZ524401 MZV524401 NJR524401 NTN524401 ODJ524401 ONF524401 OXB524401 PGX524401 PQT524401 QAP524401 QKL524401 QUH524401 RED524401 RNZ524401 RXV524401 SHR524401 SRN524401 TBJ524401 TLF524401 TVB524401 UEX524401 UOT524401 UYP524401 VIL524401 VSH524401 WCD524401 WLZ524401 WVV524401 N589937 JJ589937 TF589937 ADB589937 AMX589937 AWT589937 BGP589937 BQL589937 CAH589937 CKD589937 CTZ589937 DDV589937 DNR589937 DXN589937 EHJ589937 ERF589937 FBB589937 FKX589937 FUT589937 GEP589937 GOL589937 GYH589937 HID589937 HRZ589937 IBV589937 ILR589937 IVN589937 JFJ589937 JPF589937 JZB589937 KIX589937 KST589937 LCP589937 LML589937 LWH589937 MGD589937 MPZ589937 MZV589937 NJR589937 NTN589937 ODJ589937 ONF589937 OXB589937 PGX589937 PQT589937 QAP589937 QKL589937 QUH589937 RED589937 RNZ589937 RXV589937 SHR589937 SRN589937 TBJ589937 TLF589937 TVB589937 UEX589937 UOT589937 UYP589937 VIL589937 VSH589937 WCD589937 WLZ589937 WVV589937 N655473 JJ655473 TF655473 ADB655473 AMX655473 AWT655473 BGP655473 BQL655473 CAH655473 CKD655473 CTZ655473 DDV655473 DNR655473 DXN655473 EHJ655473 ERF655473 FBB655473 FKX655473 FUT655473 GEP655473 GOL655473 GYH655473 HID655473 HRZ655473 IBV655473 ILR655473 IVN655473 JFJ655473 JPF655473 JZB655473 KIX655473 KST655473 LCP655473 LML655473 LWH655473 MGD655473 MPZ655473 MZV655473 NJR655473 NTN655473 ODJ655473 ONF655473 OXB655473 PGX655473 PQT655473 QAP655473 QKL655473 QUH655473 RED655473 RNZ655473 RXV655473 SHR655473 SRN655473 TBJ655473 TLF655473 TVB655473 UEX655473 UOT655473 UYP655473 VIL655473 VSH655473 WCD655473 WLZ655473 WVV655473 N721009 JJ721009 TF721009 ADB721009 AMX721009 AWT721009 BGP721009 BQL721009 CAH721009 CKD721009 CTZ721009 DDV721009 DNR721009 DXN721009 EHJ721009 ERF721009 FBB721009 FKX721009 FUT721009 GEP721009 GOL721009 GYH721009 HID721009 HRZ721009 IBV721009 ILR721009 IVN721009 JFJ721009 JPF721009 JZB721009 KIX721009 KST721009 LCP721009 LML721009 LWH721009 MGD721009 MPZ721009 MZV721009 NJR721009 NTN721009 ODJ721009 ONF721009 OXB721009 PGX721009 PQT721009 QAP721009 QKL721009 QUH721009 RED721009 RNZ721009 RXV721009 SHR721009 SRN721009 TBJ721009 TLF721009 TVB721009 UEX721009 UOT721009 UYP721009 VIL721009 VSH721009 WCD721009 WLZ721009 WVV721009 N786545 JJ786545 TF786545 ADB786545 AMX786545 AWT786545 BGP786545 BQL786545 CAH786545 CKD786545 CTZ786545 DDV786545 DNR786545 DXN786545 EHJ786545 ERF786545 FBB786545 FKX786545 FUT786545 GEP786545 GOL786545 GYH786545 HID786545 HRZ786545 IBV786545 ILR786545 IVN786545 JFJ786545 JPF786545 JZB786545 KIX786545 KST786545 LCP786545 LML786545 LWH786545 MGD786545 MPZ786545 MZV786545 NJR786545 NTN786545 ODJ786545 ONF786545 OXB786545 PGX786545 PQT786545 QAP786545 QKL786545 QUH786545 RED786545 RNZ786545 RXV786545 SHR786545 SRN786545 TBJ786545 TLF786545 TVB786545 UEX786545 UOT786545 UYP786545 VIL786545 VSH786545 WCD786545 WLZ786545 WVV786545 N852081 JJ852081 TF852081 ADB852081 AMX852081 AWT852081 BGP852081 BQL852081 CAH852081 CKD852081 CTZ852081 DDV852081 DNR852081 DXN852081 EHJ852081 ERF852081 FBB852081 FKX852081 FUT852081 GEP852081 GOL852081 GYH852081 HID852081 HRZ852081 IBV852081 ILR852081 IVN852081 JFJ852081 JPF852081 JZB852081 KIX852081 KST852081 LCP852081 LML852081 LWH852081 MGD852081 MPZ852081 MZV852081 NJR852081 NTN852081 ODJ852081 ONF852081 OXB852081 PGX852081 PQT852081 QAP852081 QKL852081 QUH852081 RED852081 RNZ852081 RXV852081 SHR852081 SRN852081 TBJ852081 TLF852081 TVB852081 UEX852081 UOT852081 UYP852081 VIL852081 VSH852081 WCD852081 WLZ852081 WVV852081 N917617 JJ917617 TF917617 ADB917617 AMX917617 AWT917617 BGP917617 BQL917617 CAH917617 CKD917617 CTZ917617 DDV917617 DNR917617 DXN917617 EHJ917617 ERF917617 FBB917617 FKX917617 FUT917617 GEP917617 GOL917617 GYH917617 HID917617 HRZ917617 IBV917617 ILR917617 IVN917617 JFJ917617 JPF917617 JZB917617 KIX917617 KST917617 LCP917617 LML917617 LWH917617 MGD917617 MPZ917617 MZV917617 NJR917617 NTN917617 ODJ917617 ONF917617 OXB917617 PGX917617 PQT917617 QAP917617 QKL917617 QUH917617 RED917617 RNZ917617 RXV917617 SHR917617 SRN917617 TBJ917617 TLF917617 TVB917617 UEX917617 UOT917617 UYP917617 VIL917617 VSH917617 WCD917617 WLZ917617 WVV917617 N983153 JJ983153 TF983153 ADB983153 AMX983153 AWT983153 BGP983153 BQL983153 CAH983153 CKD983153 CTZ983153 DDV983153 DNR983153 DXN983153 EHJ983153 ERF983153 FBB983153 FKX983153 FUT983153 GEP983153 GOL983153 GYH983153 HID983153 HRZ983153 IBV983153 ILR983153 IVN983153 JFJ983153 JPF983153 JZB983153 KIX983153 KST983153 LCP983153 LML983153 LWH983153 MGD983153 MPZ983153 MZV983153 NJR983153 NTN983153 ODJ983153 ONF983153 OXB983153 PGX983153 PQT983153 QAP983153 QKL983153 QUH983153 RED983153 RNZ983153 RXV983153 SHR983153 SRN983153 TBJ983153 TLF983153 TVB983153 UEX983153 UOT983153 UYP983153 VIL983153 VSH983153 WCD983153 WLZ983153 WVV983153 J105 JF105 TB105 ACX105 AMT105 AWP105 BGL105 BQH105 CAD105 CJZ105 CTV105 DDR105 DNN105 DXJ105 EHF105 ERB105 FAX105 FKT105 FUP105 GEL105 GOH105 GYD105 HHZ105 HRV105 IBR105 ILN105 IVJ105 JFF105 JPB105 JYX105 KIT105 KSP105 LCL105 LMH105 LWD105 MFZ105 MPV105 MZR105 NJN105 NTJ105 ODF105 ONB105 OWX105 PGT105 PQP105 QAL105 QKH105 QUD105 RDZ105 RNV105 RXR105 SHN105 SRJ105 TBF105 TLB105 TUX105 UET105 UOP105 UYL105 VIH105 VSD105 WBZ105 WLV105 WVR105 J65641 JF65641 TB65641 ACX65641 AMT65641 AWP65641 BGL65641 BQH65641 CAD65641 CJZ65641 CTV65641 DDR65641 DNN65641 DXJ65641 EHF65641 ERB65641 FAX65641 FKT65641 FUP65641 GEL65641 GOH65641 GYD65641 HHZ65641 HRV65641 IBR65641 ILN65641 IVJ65641 JFF65641 JPB65641 JYX65641 KIT65641 KSP65641 LCL65641 LMH65641 LWD65641 MFZ65641 MPV65641 MZR65641 NJN65641 NTJ65641 ODF65641 ONB65641 OWX65641 PGT65641 PQP65641 QAL65641 QKH65641 QUD65641 RDZ65641 RNV65641 RXR65641 SHN65641 SRJ65641 TBF65641 TLB65641 TUX65641 UET65641 UOP65641 UYL65641 VIH65641 VSD65641 WBZ65641 WLV65641 WVR65641 J131177 JF131177 TB131177 ACX131177 AMT131177 AWP131177 BGL131177 BQH131177 CAD131177 CJZ131177 CTV131177 DDR131177 DNN131177 DXJ131177 EHF131177 ERB131177 FAX131177 FKT131177 FUP131177 GEL131177 GOH131177 GYD131177 HHZ131177 HRV131177 IBR131177 ILN131177 IVJ131177 JFF131177 JPB131177 JYX131177 KIT131177 KSP131177 LCL131177 LMH131177 LWD131177 MFZ131177 MPV131177 MZR131177 NJN131177 NTJ131177 ODF131177 ONB131177 OWX131177 PGT131177 PQP131177 QAL131177 QKH131177 QUD131177 RDZ131177 RNV131177 RXR131177 SHN131177 SRJ131177 TBF131177 TLB131177 TUX131177 UET131177 UOP131177 UYL131177 VIH131177 VSD131177 WBZ131177 WLV131177 WVR131177 J196713 JF196713 TB196713 ACX196713 AMT196713 AWP196713 BGL196713 BQH196713 CAD196713 CJZ196713 CTV196713 DDR196713 DNN196713 DXJ196713 EHF196713 ERB196713 FAX196713 FKT196713 FUP196713 GEL196713 GOH196713 GYD196713 HHZ196713 HRV196713 IBR196713 ILN196713 IVJ196713 JFF196713 JPB196713 JYX196713 KIT196713 KSP196713 LCL196713 LMH196713 LWD196713 MFZ196713 MPV196713 MZR196713 NJN196713 NTJ196713 ODF196713 ONB196713 OWX196713 PGT196713 PQP196713 QAL196713 QKH196713 QUD196713 RDZ196713 RNV196713 RXR196713 SHN196713 SRJ196713 TBF196713 TLB196713 TUX196713 UET196713 UOP196713 UYL196713 VIH196713 VSD196713 WBZ196713 WLV196713 WVR196713 J262249 JF262249 TB262249 ACX262249 AMT262249 AWP262249 BGL262249 BQH262249 CAD262249 CJZ262249 CTV262249 DDR262249 DNN262249 DXJ262249 EHF262249 ERB262249 FAX262249 FKT262249 FUP262249 GEL262249 GOH262249 GYD262249 HHZ262249 HRV262249 IBR262249 ILN262249 IVJ262249 JFF262249 JPB262249 JYX262249 KIT262249 KSP262249 LCL262249 LMH262249 LWD262249 MFZ262249 MPV262249 MZR262249 NJN262249 NTJ262249 ODF262249 ONB262249 OWX262249 PGT262249 PQP262249 QAL262249 QKH262249 QUD262249 RDZ262249 RNV262249 RXR262249 SHN262249 SRJ262249 TBF262249 TLB262249 TUX262249 UET262249 UOP262249 UYL262249 VIH262249 VSD262249 WBZ262249 WLV262249 WVR262249 J327785 JF327785 TB327785 ACX327785 AMT327785 AWP327785 BGL327785 BQH327785 CAD327785 CJZ327785 CTV327785 DDR327785 DNN327785 DXJ327785 EHF327785 ERB327785 FAX327785 FKT327785 FUP327785 GEL327785 GOH327785 GYD327785 HHZ327785 HRV327785 IBR327785 ILN327785 IVJ327785 JFF327785 JPB327785 JYX327785 KIT327785 KSP327785 LCL327785 LMH327785 LWD327785 MFZ327785 MPV327785 MZR327785 NJN327785 NTJ327785 ODF327785 ONB327785 OWX327785 PGT327785 PQP327785 QAL327785 QKH327785 QUD327785 RDZ327785 RNV327785 RXR327785 SHN327785 SRJ327785 TBF327785 TLB327785 TUX327785 UET327785 UOP327785 UYL327785 VIH327785 VSD327785 WBZ327785 WLV327785 WVR327785 J393321 JF393321 TB393321 ACX393321 AMT393321 AWP393321 BGL393321 BQH393321 CAD393321 CJZ393321 CTV393321 DDR393321 DNN393321 DXJ393321 EHF393321 ERB393321 FAX393321 FKT393321 FUP393321 GEL393321 GOH393321 GYD393321 HHZ393321 HRV393321 IBR393321 ILN393321 IVJ393321 JFF393321 JPB393321 JYX393321 KIT393321 KSP393321 LCL393321 LMH393321 LWD393321 MFZ393321 MPV393321 MZR393321 NJN393321 NTJ393321 ODF393321 ONB393321 OWX393321 PGT393321 PQP393321 QAL393321 QKH393321 QUD393321 RDZ393321 RNV393321 RXR393321 SHN393321 SRJ393321 TBF393321 TLB393321 TUX393321 UET393321 UOP393321 UYL393321 VIH393321 VSD393321 WBZ393321 WLV393321 WVR393321 J458857 JF458857 TB458857 ACX458857 AMT458857 AWP458857 BGL458857 BQH458857 CAD458857 CJZ458857 CTV458857 DDR458857 DNN458857 DXJ458857 EHF458857 ERB458857 FAX458857 FKT458857 FUP458857 GEL458857 GOH458857 GYD458857 HHZ458857 HRV458857 IBR458857 ILN458857 IVJ458857 JFF458857 JPB458857 JYX458857 KIT458857 KSP458857 LCL458857 LMH458857 LWD458857 MFZ458857 MPV458857 MZR458857 NJN458857 NTJ458857 ODF458857 ONB458857 OWX458857 PGT458857 PQP458857 QAL458857 QKH458857 QUD458857 RDZ458857 RNV458857 RXR458857 SHN458857 SRJ458857 TBF458857 TLB458857 TUX458857 UET458857 UOP458857 UYL458857 VIH458857 VSD458857 WBZ458857 WLV458857 WVR458857 J524393 JF524393 TB524393 ACX524393 AMT524393 AWP524393 BGL524393 BQH524393 CAD524393 CJZ524393 CTV524393 DDR524393 DNN524393 DXJ524393 EHF524393 ERB524393 FAX524393 FKT524393 FUP524393 GEL524393 GOH524393 GYD524393 HHZ524393 HRV524393 IBR524393 ILN524393 IVJ524393 JFF524393 JPB524393 JYX524393 KIT524393 KSP524393 LCL524393 LMH524393 LWD524393 MFZ524393 MPV524393 MZR524393 NJN524393 NTJ524393 ODF524393 ONB524393 OWX524393 PGT524393 PQP524393 QAL524393 QKH524393 QUD524393 RDZ524393 RNV524393 RXR524393 SHN524393 SRJ524393 TBF524393 TLB524393 TUX524393 UET524393 UOP524393 UYL524393 VIH524393 VSD524393 WBZ524393 WLV524393 WVR524393 J589929 JF589929 TB589929 ACX589929 AMT589929 AWP589929 BGL589929 BQH589929 CAD589929 CJZ589929 CTV589929 DDR589929 DNN589929 DXJ589929 EHF589929 ERB589929 FAX589929 FKT589929 FUP589929 GEL589929 GOH589929 GYD589929 HHZ589929 HRV589929 IBR589929 ILN589929 IVJ589929 JFF589929 JPB589929 JYX589929 KIT589929 KSP589929 LCL589929 LMH589929 LWD589929 MFZ589929 MPV589929 MZR589929 NJN589929 NTJ589929 ODF589929 ONB589929 OWX589929 PGT589929 PQP589929 QAL589929 QKH589929 QUD589929 RDZ589929 RNV589929 RXR589929 SHN589929 SRJ589929 TBF589929 TLB589929 TUX589929 UET589929 UOP589929 UYL589929 VIH589929 VSD589929 WBZ589929 WLV589929 WVR589929 J655465 JF655465 TB655465 ACX655465 AMT655465 AWP655465 BGL655465 BQH655465 CAD655465 CJZ655465 CTV655465 DDR655465 DNN655465 DXJ655465 EHF655465 ERB655465 FAX655465 FKT655465 FUP655465 GEL655465 GOH655465 GYD655465 HHZ655465 HRV655465 IBR655465 ILN655465 IVJ655465 JFF655465 JPB655465 JYX655465 KIT655465 KSP655465 LCL655465 LMH655465 LWD655465 MFZ655465 MPV655465 MZR655465 NJN655465 NTJ655465 ODF655465 ONB655465 OWX655465 PGT655465 PQP655465 QAL655465 QKH655465 QUD655465 RDZ655465 RNV655465 RXR655465 SHN655465 SRJ655465 TBF655465 TLB655465 TUX655465 UET655465 UOP655465 UYL655465 VIH655465 VSD655465 WBZ655465 WLV655465 WVR655465 J721001 JF721001 TB721001 ACX721001 AMT721001 AWP721001 BGL721001 BQH721001 CAD721001 CJZ721001 CTV721001 DDR721001 DNN721001 DXJ721001 EHF721001 ERB721001 FAX721001 FKT721001 FUP721001 GEL721001 GOH721001 GYD721001 HHZ721001 HRV721001 IBR721001 ILN721001 IVJ721001 JFF721001 JPB721001 JYX721001 KIT721001 KSP721001 LCL721001 LMH721001 LWD721001 MFZ721001 MPV721001 MZR721001 NJN721001 NTJ721001 ODF721001 ONB721001 OWX721001 PGT721001 PQP721001 QAL721001 QKH721001 QUD721001 RDZ721001 RNV721001 RXR721001 SHN721001 SRJ721001 TBF721001 TLB721001 TUX721001 UET721001 UOP721001 UYL721001 VIH721001 VSD721001 WBZ721001 WLV721001 WVR721001 J786537 JF786537 TB786537 ACX786537 AMT786537 AWP786537 BGL786537 BQH786537 CAD786537 CJZ786537 CTV786537 DDR786537 DNN786537 DXJ786537 EHF786537 ERB786537 FAX786537 FKT786537 FUP786537 GEL786537 GOH786537 GYD786537 HHZ786537 HRV786537 IBR786537 ILN786537 IVJ786537 JFF786537 JPB786537 JYX786537 KIT786537 KSP786537 LCL786537 LMH786537 LWD786537 MFZ786537 MPV786537 MZR786537 NJN786537 NTJ786537 ODF786537 ONB786537 OWX786537 PGT786537 PQP786537 QAL786537 QKH786537 QUD786537 RDZ786537 RNV786537 RXR786537 SHN786537 SRJ786537 TBF786537 TLB786537 TUX786537 UET786537 UOP786537 UYL786537 VIH786537 VSD786537 WBZ786537 WLV786537 WVR786537 J852073 JF852073 TB852073 ACX852073 AMT852073 AWP852073 BGL852073 BQH852073 CAD852073 CJZ852073 CTV852073 DDR852073 DNN852073 DXJ852073 EHF852073 ERB852073 FAX852073 FKT852073 FUP852073 GEL852073 GOH852073 GYD852073 HHZ852073 HRV852073 IBR852073 ILN852073 IVJ852073 JFF852073 JPB852073 JYX852073 KIT852073 KSP852073 LCL852073 LMH852073 LWD852073 MFZ852073 MPV852073 MZR852073 NJN852073 NTJ852073 ODF852073 ONB852073 OWX852073 PGT852073 PQP852073 QAL852073 QKH852073 QUD852073 RDZ852073 RNV852073 RXR852073 SHN852073 SRJ852073 TBF852073 TLB852073 TUX852073 UET852073 UOP852073 UYL852073 VIH852073 VSD852073 WBZ852073 WLV852073 WVR852073 J917609 JF917609 TB917609 ACX917609 AMT917609 AWP917609 BGL917609 BQH917609 CAD917609 CJZ917609 CTV917609 DDR917609 DNN917609 DXJ917609 EHF917609 ERB917609 FAX917609 FKT917609 FUP917609 GEL917609 GOH917609 GYD917609 HHZ917609 HRV917609 IBR917609 ILN917609 IVJ917609 JFF917609 JPB917609 JYX917609 KIT917609 KSP917609 LCL917609 LMH917609 LWD917609 MFZ917609 MPV917609 MZR917609 NJN917609 NTJ917609 ODF917609 ONB917609 OWX917609 PGT917609 PQP917609 QAL917609 QKH917609 QUD917609 RDZ917609 RNV917609 RXR917609 SHN917609 SRJ917609 TBF917609 TLB917609 TUX917609 UET917609 UOP917609 UYL917609 VIH917609 VSD917609 WBZ917609 WLV917609 WVR917609 J983145 JF983145 TB983145 ACX983145 AMT983145 AWP983145 BGL983145 BQH983145 CAD983145 CJZ983145 CTV983145 DDR983145 DNN983145 DXJ983145 EHF983145 ERB983145 FAX983145 FKT983145 FUP983145 GEL983145 GOH983145 GYD983145 HHZ983145 HRV983145 IBR983145 ILN983145 IVJ983145 JFF983145 JPB983145 JYX983145 KIT983145 KSP983145 LCL983145 LMH983145 LWD983145 MFZ983145 MPV983145 MZR983145 NJN983145 NTJ983145 ODF983145 ONB983145 OWX983145 PGT983145 PQP983145 QAL983145 QKH983145 QUD983145 RDZ983145 RNV983145 RXR983145 SHN983145 SRJ983145 TBF983145 TLB983145 TUX983145 UET983145 UOP983145 UYL983145 VIH983145 VSD983145 WBZ983145 WLV983145 WVR983145 L97 JH97 TD97 ACZ97 AMV97 AWR97 BGN97 BQJ97 CAF97 CKB97 CTX97 DDT97 DNP97 DXL97 EHH97 ERD97 FAZ97 FKV97 FUR97 GEN97 GOJ97 GYF97 HIB97 HRX97 IBT97 ILP97 IVL97 JFH97 JPD97 JYZ97 KIV97 KSR97 LCN97 LMJ97 LWF97 MGB97 MPX97 MZT97 NJP97 NTL97 ODH97 OND97 OWZ97 PGV97 PQR97 QAN97 QKJ97 QUF97 REB97 RNX97 RXT97 SHP97 SRL97 TBH97 TLD97 TUZ97 UEV97 UOR97 UYN97 VIJ97 VSF97 WCB97 WLX97 WVT97 L65633 JH65633 TD65633 ACZ65633 AMV65633 AWR65633 BGN65633 BQJ65633 CAF65633 CKB65633 CTX65633 DDT65633 DNP65633 DXL65633 EHH65633 ERD65633 FAZ65633 FKV65633 FUR65633 GEN65633 GOJ65633 GYF65633 HIB65633 HRX65633 IBT65633 ILP65633 IVL65633 JFH65633 JPD65633 JYZ65633 KIV65633 KSR65633 LCN65633 LMJ65633 LWF65633 MGB65633 MPX65633 MZT65633 NJP65633 NTL65633 ODH65633 OND65633 OWZ65633 PGV65633 PQR65633 QAN65633 QKJ65633 QUF65633 REB65633 RNX65633 RXT65633 SHP65633 SRL65633 TBH65633 TLD65633 TUZ65633 UEV65633 UOR65633 UYN65633 VIJ65633 VSF65633 WCB65633 WLX65633 WVT65633 L131169 JH131169 TD131169 ACZ131169 AMV131169 AWR131169 BGN131169 BQJ131169 CAF131169 CKB131169 CTX131169 DDT131169 DNP131169 DXL131169 EHH131169 ERD131169 FAZ131169 FKV131169 FUR131169 GEN131169 GOJ131169 GYF131169 HIB131169 HRX131169 IBT131169 ILP131169 IVL131169 JFH131169 JPD131169 JYZ131169 KIV131169 KSR131169 LCN131169 LMJ131169 LWF131169 MGB131169 MPX131169 MZT131169 NJP131169 NTL131169 ODH131169 OND131169 OWZ131169 PGV131169 PQR131169 QAN131169 QKJ131169 QUF131169 REB131169 RNX131169 RXT131169 SHP131169 SRL131169 TBH131169 TLD131169 TUZ131169 UEV131169 UOR131169 UYN131169 VIJ131169 VSF131169 WCB131169 WLX131169 WVT131169 L196705 JH196705 TD196705 ACZ196705 AMV196705 AWR196705 BGN196705 BQJ196705 CAF196705 CKB196705 CTX196705 DDT196705 DNP196705 DXL196705 EHH196705 ERD196705 FAZ196705 FKV196705 FUR196705 GEN196705 GOJ196705 GYF196705 HIB196705 HRX196705 IBT196705 ILP196705 IVL196705 JFH196705 JPD196705 JYZ196705 KIV196705 KSR196705 LCN196705 LMJ196705 LWF196705 MGB196705 MPX196705 MZT196705 NJP196705 NTL196705 ODH196705 OND196705 OWZ196705 PGV196705 PQR196705 QAN196705 QKJ196705 QUF196705 REB196705 RNX196705 RXT196705 SHP196705 SRL196705 TBH196705 TLD196705 TUZ196705 UEV196705 UOR196705 UYN196705 VIJ196705 VSF196705 WCB196705 WLX196705 WVT196705 L262241 JH262241 TD262241 ACZ262241 AMV262241 AWR262241 BGN262241 BQJ262241 CAF262241 CKB262241 CTX262241 DDT262241 DNP262241 DXL262241 EHH262241 ERD262241 FAZ262241 FKV262241 FUR262241 GEN262241 GOJ262241 GYF262241 HIB262241 HRX262241 IBT262241 ILP262241 IVL262241 JFH262241 JPD262241 JYZ262241 KIV262241 KSR262241 LCN262241 LMJ262241 LWF262241 MGB262241 MPX262241 MZT262241 NJP262241 NTL262241 ODH262241 OND262241 OWZ262241 PGV262241 PQR262241 QAN262241 QKJ262241 QUF262241 REB262241 RNX262241 RXT262241 SHP262241 SRL262241 TBH262241 TLD262241 TUZ262241 UEV262241 UOR262241 UYN262241 VIJ262241 VSF262241 WCB262241 WLX262241 WVT262241 L327777 JH327777 TD327777 ACZ327777 AMV327777 AWR327777 BGN327777 BQJ327777 CAF327777 CKB327777 CTX327777 DDT327777 DNP327777 DXL327777 EHH327777 ERD327777 FAZ327777 FKV327777 FUR327777 GEN327777 GOJ327777 GYF327777 HIB327777 HRX327777 IBT327777 ILP327777 IVL327777 JFH327777 JPD327777 JYZ327777 KIV327777 KSR327777 LCN327777 LMJ327777 LWF327777 MGB327777 MPX327777 MZT327777 NJP327777 NTL327777 ODH327777 OND327777 OWZ327777 PGV327777 PQR327777 QAN327777 QKJ327777 QUF327777 REB327777 RNX327777 RXT327777 SHP327777 SRL327777 TBH327777 TLD327777 TUZ327777 UEV327777 UOR327777 UYN327777 VIJ327777 VSF327777 WCB327777 WLX327777 WVT327777 L393313 JH393313 TD393313 ACZ393313 AMV393313 AWR393313 BGN393313 BQJ393313 CAF393313 CKB393313 CTX393313 DDT393313 DNP393313 DXL393313 EHH393313 ERD393313 FAZ393313 FKV393313 FUR393313 GEN393313 GOJ393313 GYF393313 HIB393313 HRX393313 IBT393313 ILP393313 IVL393313 JFH393313 JPD393313 JYZ393313 KIV393313 KSR393313 LCN393313 LMJ393313 LWF393313 MGB393313 MPX393313 MZT393313 NJP393313 NTL393313 ODH393313 OND393313 OWZ393313 PGV393313 PQR393313 QAN393313 QKJ393313 QUF393313 REB393313 RNX393313 RXT393313 SHP393313 SRL393313 TBH393313 TLD393313 TUZ393313 UEV393313 UOR393313 UYN393313 VIJ393313 VSF393313 WCB393313 WLX393313 WVT393313 L458849 JH458849 TD458849 ACZ458849 AMV458849 AWR458849 BGN458849 BQJ458849 CAF458849 CKB458849 CTX458849 DDT458849 DNP458849 DXL458849 EHH458849 ERD458849 FAZ458849 FKV458849 FUR458849 GEN458849 GOJ458849 GYF458849 HIB458849 HRX458849 IBT458849 ILP458849 IVL458849 JFH458849 JPD458849 JYZ458849 KIV458849 KSR458849 LCN458849 LMJ458849 LWF458849 MGB458849 MPX458849 MZT458849 NJP458849 NTL458849 ODH458849 OND458849 OWZ458849 PGV458849 PQR458849 QAN458849 QKJ458849 QUF458849 REB458849 RNX458849 RXT458849 SHP458849 SRL458849 TBH458849 TLD458849 TUZ458849 UEV458849 UOR458849 UYN458849 VIJ458849 VSF458849 WCB458849 WLX458849 WVT458849 L524385 JH524385 TD524385 ACZ524385 AMV524385 AWR524385 BGN524385 BQJ524385 CAF524385 CKB524385 CTX524385 DDT524385 DNP524385 DXL524385 EHH524385 ERD524385 FAZ524385 FKV524385 FUR524385 GEN524385 GOJ524385 GYF524385 HIB524385 HRX524385 IBT524385 ILP524385 IVL524385 JFH524385 JPD524385 JYZ524385 KIV524385 KSR524385 LCN524385 LMJ524385 LWF524385 MGB524385 MPX524385 MZT524385 NJP524385 NTL524385 ODH524385 OND524385 OWZ524385 PGV524385 PQR524385 QAN524385 QKJ524385 QUF524385 REB524385 RNX524385 RXT524385 SHP524385 SRL524385 TBH524385 TLD524385 TUZ524385 UEV524385 UOR524385 UYN524385 VIJ524385 VSF524385 WCB524385 WLX524385 WVT524385 L589921 JH589921 TD589921 ACZ589921 AMV589921 AWR589921 BGN589921 BQJ589921 CAF589921 CKB589921 CTX589921 DDT589921 DNP589921 DXL589921 EHH589921 ERD589921 FAZ589921 FKV589921 FUR589921 GEN589921 GOJ589921 GYF589921 HIB589921 HRX589921 IBT589921 ILP589921 IVL589921 JFH589921 JPD589921 JYZ589921 KIV589921 KSR589921 LCN589921 LMJ589921 LWF589921 MGB589921 MPX589921 MZT589921 NJP589921 NTL589921 ODH589921 OND589921 OWZ589921 PGV589921 PQR589921 QAN589921 QKJ589921 QUF589921 REB589921 RNX589921 RXT589921 SHP589921 SRL589921 TBH589921 TLD589921 TUZ589921 UEV589921 UOR589921 UYN589921 VIJ589921 VSF589921 WCB589921 WLX589921 WVT589921 L655457 JH655457 TD655457 ACZ655457 AMV655457 AWR655457 BGN655457 BQJ655457 CAF655457 CKB655457 CTX655457 DDT655457 DNP655457 DXL655457 EHH655457 ERD655457 FAZ655457 FKV655457 FUR655457 GEN655457 GOJ655457 GYF655457 HIB655457 HRX655457 IBT655457 ILP655457 IVL655457 JFH655457 JPD655457 JYZ655457 KIV655457 KSR655457 LCN655457 LMJ655457 LWF655457 MGB655457 MPX655457 MZT655457 NJP655457 NTL655457 ODH655457 OND655457 OWZ655457 PGV655457 PQR655457 QAN655457 QKJ655457 QUF655457 REB655457 RNX655457 RXT655457 SHP655457 SRL655457 TBH655457 TLD655457 TUZ655457 UEV655457 UOR655457 UYN655457 VIJ655457 VSF655457 WCB655457 WLX655457 WVT655457 L720993 JH720993 TD720993 ACZ720993 AMV720993 AWR720993 BGN720993 BQJ720993 CAF720993 CKB720993 CTX720993 DDT720993 DNP720993 DXL720993 EHH720993 ERD720993 FAZ720993 FKV720993 FUR720993 GEN720993 GOJ720993 GYF720993 HIB720993 HRX720993 IBT720993 ILP720993 IVL720993 JFH720993 JPD720993 JYZ720993 KIV720993 KSR720993 LCN720993 LMJ720993 LWF720993 MGB720993 MPX720993 MZT720993 NJP720993 NTL720993 ODH720993 OND720993 OWZ720993 PGV720993 PQR720993 QAN720993 QKJ720993 QUF720993 REB720993 RNX720993 RXT720993 SHP720993 SRL720993 TBH720993 TLD720993 TUZ720993 UEV720993 UOR720993 UYN720993 VIJ720993 VSF720993 WCB720993 WLX720993 WVT720993 L786529 JH786529 TD786529 ACZ786529 AMV786529 AWR786529 BGN786529 BQJ786529 CAF786529 CKB786529 CTX786529 DDT786529 DNP786529 DXL786529 EHH786529 ERD786529 FAZ786529 FKV786529 FUR786529 GEN786529 GOJ786529 GYF786529 HIB786529 HRX786529 IBT786529 ILP786529 IVL786529 JFH786529 JPD786529 JYZ786529 KIV786529 KSR786529 LCN786529 LMJ786529 LWF786529 MGB786529 MPX786529 MZT786529 NJP786529 NTL786529 ODH786529 OND786529 OWZ786529 PGV786529 PQR786529 QAN786529 QKJ786529 QUF786529 REB786529 RNX786529 RXT786529 SHP786529 SRL786529 TBH786529 TLD786529 TUZ786529 UEV786529 UOR786529 UYN786529 VIJ786529 VSF786529 WCB786529 WLX786529 WVT786529 L852065 JH852065 TD852065 ACZ852065 AMV852065 AWR852065 BGN852065 BQJ852065 CAF852065 CKB852065 CTX852065 DDT852065 DNP852065 DXL852065 EHH852065 ERD852065 FAZ852065 FKV852065 FUR852065 GEN852065 GOJ852065 GYF852065 HIB852065 HRX852065 IBT852065 ILP852065 IVL852065 JFH852065 JPD852065 JYZ852065 KIV852065 KSR852065 LCN852065 LMJ852065 LWF852065 MGB852065 MPX852065 MZT852065 NJP852065 NTL852065 ODH852065 OND852065 OWZ852065 PGV852065 PQR852065 QAN852065 QKJ852065 QUF852065 REB852065 RNX852065 RXT852065 SHP852065 SRL852065 TBH852065 TLD852065 TUZ852065 UEV852065 UOR852065 UYN852065 VIJ852065 VSF852065 WCB852065 WLX852065 WVT852065 L917601 JH917601 TD917601 ACZ917601 AMV917601 AWR917601 BGN917601 BQJ917601 CAF917601 CKB917601 CTX917601 DDT917601 DNP917601 DXL917601 EHH917601 ERD917601 FAZ917601 FKV917601 FUR917601 GEN917601 GOJ917601 GYF917601 HIB917601 HRX917601 IBT917601 ILP917601 IVL917601 JFH917601 JPD917601 JYZ917601 KIV917601 KSR917601 LCN917601 LMJ917601 LWF917601 MGB917601 MPX917601 MZT917601 NJP917601 NTL917601 ODH917601 OND917601 OWZ917601 PGV917601 PQR917601 QAN917601 QKJ917601 QUF917601 REB917601 RNX917601 RXT917601 SHP917601 SRL917601 TBH917601 TLD917601 TUZ917601 UEV917601 UOR917601 UYN917601 VIJ917601 VSF917601 WCB917601 WLX917601 WVT917601 L983137 JH983137 TD983137 ACZ983137 AMV983137 AWR983137 BGN983137 BQJ983137 CAF983137 CKB983137 CTX983137 DDT983137 DNP983137 DXL983137 EHH983137 ERD983137 FAZ983137 FKV983137 FUR983137 GEN983137 GOJ983137 GYF983137 HIB983137 HRX983137 IBT983137 ILP983137 IVL983137 JFH983137 JPD983137 JYZ983137 KIV983137 KSR983137 LCN983137 LMJ983137 LWF983137 MGB983137 MPX983137 MZT983137 NJP983137 NTL983137 ODH983137 OND983137 OWZ983137 PGV983137 PQR983137 QAN983137 QKJ983137 QUF983137 REB983137 RNX983137 RXT983137 SHP983137 SRL983137 TBH983137 TLD983137 TUZ983137 UEV983137 UOR983137 UYN983137 VIJ983137 VSF983137 WCB983137 WLX983137 WVT983137 J89 JF89 TB89 ACX89 AMT89 AWP89 BGL89 BQH89 CAD89 CJZ89 CTV89 DDR89 DNN89 DXJ89 EHF89 ERB89 FAX89 FKT89 FUP89 GEL89 GOH89 GYD89 HHZ89 HRV89 IBR89 ILN89 IVJ89 JFF89 JPB89 JYX89 KIT89 KSP89 LCL89 LMH89 LWD89 MFZ89 MPV89 MZR89 NJN89 NTJ89 ODF89 ONB89 OWX89 PGT89 PQP89 QAL89 QKH89 QUD89 RDZ89 RNV89 RXR89 SHN89 SRJ89 TBF89 TLB89 TUX89 UET89 UOP89 UYL89 VIH89 VSD89 WBZ89 WLV89 WVR89 J65625 JF65625 TB65625 ACX65625 AMT65625 AWP65625 BGL65625 BQH65625 CAD65625 CJZ65625 CTV65625 DDR65625 DNN65625 DXJ65625 EHF65625 ERB65625 FAX65625 FKT65625 FUP65625 GEL65625 GOH65625 GYD65625 HHZ65625 HRV65625 IBR65625 ILN65625 IVJ65625 JFF65625 JPB65625 JYX65625 KIT65625 KSP65625 LCL65625 LMH65625 LWD65625 MFZ65625 MPV65625 MZR65625 NJN65625 NTJ65625 ODF65625 ONB65625 OWX65625 PGT65625 PQP65625 QAL65625 QKH65625 QUD65625 RDZ65625 RNV65625 RXR65625 SHN65625 SRJ65625 TBF65625 TLB65625 TUX65625 UET65625 UOP65625 UYL65625 VIH65625 VSD65625 WBZ65625 WLV65625 WVR65625 J131161 JF131161 TB131161 ACX131161 AMT131161 AWP131161 BGL131161 BQH131161 CAD131161 CJZ131161 CTV131161 DDR131161 DNN131161 DXJ131161 EHF131161 ERB131161 FAX131161 FKT131161 FUP131161 GEL131161 GOH131161 GYD131161 HHZ131161 HRV131161 IBR131161 ILN131161 IVJ131161 JFF131161 JPB131161 JYX131161 KIT131161 KSP131161 LCL131161 LMH131161 LWD131161 MFZ131161 MPV131161 MZR131161 NJN131161 NTJ131161 ODF131161 ONB131161 OWX131161 PGT131161 PQP131161 QAL131161 QKH131161 QUD131161 RDZ131161 RNV131161 RXR131161 SHN131161 SRJ131161 TBF131161 TLB131161 TUX131161 UET131161 UOP131161 UYL131161 VIH131161 VSD131161 WBZ131161 WLV131161 WVR131161 J196697 JF196697 TB196697 ACX196697 AMT196697 AWP196697 BGL196697 BQH196697 CAD196697 CJZ196697 CTV196697 DDR196697 DNN196697 DXJ196697 EHF196697 ERB196697 FAX196697 FKT196697 FUP196697 GEL196697 GOH196697 GYD196697 HHZ196697 HRV196697 IBR196697 ILN196697 IVJ196697 JFF196697 JPB196697 JYX196697 KIT196697 KSP196697 LCL196697 LMH196697 LWD196697 MFZ196697 MPV196697 MZR196697 NJN196697 NTJ196697 ODF196697 ONB196697 OWX196697 PGT196697 PQP196697 QAL196697 QKH196697 QUD196697 RDZ196697 RNV196697 RXR196697 SHN196697 SRJ196697 TBF196697 TLB196697 TUX196697 UET196697 UOP196697 UYL196697 VIH196697 VSD196697 WBZ196697 WLV196697 WVR196697 J262233 JF262233 TB262233 ACX262233 AMT262233 AWP262233 BGL262233 BQH262233 CAD262233 CJZ262233 CTV262233 DDR262233 DNN262233 DXJ262233 EHF262233 ERB262233 FAX262233 FKT262233 FUP262233 GEL262233 GOH262233 GYD262233 HHZ262233 HRV262233 IBR262233 ILN262233 IVJ262233 JFF262233 JPB262233 JYX262233 KIT262233 KSP262233 LCL262233 LMH262233 LWD262233 MFZ262233 MPV262233 MZR262233 NJN262233 NTJ262233 ODF262233 ONB262233 OWX262233 PGT262233 PQP262233 QAL262233 QKH262233 QUD262233 RDZ262233 RNV262233 RXR262233 SHN262233 SRJ262233 TBF262233 TLB262233 TUX262233 UET262233 UOP262233 UYL262233 VIH262233 VSD262233 WBZ262233 WLV262233 WVR262233 J327769 JF327769 TB327769 ACX327769 AMT327769 AWP327769 BGL327769 BQH327769 CAD327769 CJZ327769 CTV327769 DDR327769 DNN327769 DXJ327769 EHF327769 ERB327769 FAX327769 FKT327769 FUP327769 GEL327769 GOH327769 GYD327769 HHZ327769 HRV327769 IBR327769 ILN327769 IVJ327769 JFF327769 JPB327769 JYX327769 KIT327769 KSP327769 LCL327769 LMH327769 LWD327769 MFZ327769 MPV327769 MZR327769 NJN327769 NTJ327769 ODF327769 ONB327769 OWX327769 PGT327769 PQP327769 QAL327769 QKH327769 QUD327769 RDZ327769 RNV327769 RXR327769 SHN327769 SRJ327769 TBF327769 TLB327769 TUX327769 UET327769 UOP327769 UYL327769 VIH327769 VSD327769 WBZ327769 WLV327769 WVR327769 J393305 JF393305 TB393305 ACX393305 AMT393305 AWP393305 BGL393305 BQH393305 CAD393305 CJZ393305 CTV393305 DDR393305 DNN393305 DXJ393305 EHF393305 ERB393305 FAX393305 FKT393305 FUP393305 GEL393305 GOH393305 GYD393305 HHZ393305 HRV393305 IBR393305 ILN393305 IVJ393305 JFF393305 JPB393305 JYX393305 KIT393305 KSP393305 LCL393305 LMH393305 LWD393305 MFZ393305 MPV393305 MZR393305 NJN393305 NTJ393305 ODF393305 ONB393305 OWX393305 PGT393305 PQP393305 QAL393305 QKH393305 QUD393305 RDZ393305 RNV393305 RXR393305 SHN393305 SRJ393305 TBF393305 TLB393305 TUX393305 UET393305 UOP393305 UYL393305 VIH393305 VSD393305 WBZ393305 WLV393305 WVR393305 J458841 JF458841 TB458841 ACX458841 AMT458841 AWP458841 BGL458841 BQH458841 CAD458841 CJZ458841 CTV458841 DDR458841 DNN458841 DXJ458841 EHF458841 ERB458841 FAX458841 FKT458841 FUP458841 GEL458841 GOH458841 GYD458841 HHZ458841 HRV458841 IBR458841 ILN458841 IVJ458841 JFF458841 JPB458841 JYX458841 KIT458841 KSP458841 LCL458841 LMH458841 LWD458841 MFZ458841 MPV458841 MZR458841 NJN458841 NTJ458841 ODF458841 ONB458841 OWX458841 PGT458841 PQP458841 QAL458841 QKH458841 QUD458841 RDZ458841 RNV458841 RXR458841 SHN458841 SRJ458841 TBF458841 TLB458841 TUX458841 UET458841 UOP458841 UYL458841 VIH458841 VSD458841 WBZ458841 WLV458841 WVR458841 J524377 JF524377 TB524377 ACX524377 AMT524377 AWP524377 BGL524377 BQH524377 CAD524377 CJZ524377 CTV524377 DDR524377 DNN524377 DXJ524377 EHF524377 ERB524377 FAX524377 FKT524377 FUP524377 GEL524377 GOH524377 GYD524377 HHZ524377 HRV524377 IBR524377 ILN524377 IVJ524377 JFF524377 JPB524377 JYX524377 KIT524377 KSP524377 LCL524377 LMH524377 LWD524377 MFZ524377 MPV524377 MZR524377 NJN524377 NTJ524377 ODF524377 ONB524377 OWX524377 PGT524377 PQP524377 QAL524377 QKH524377 QUD524377 RDZ524377 RNV524377 RXR524377 SHN524377 SRJ524377 TBF524377 TLB524377 TUX524377 UET524377 UOP524377 UYL524377 VIH524377 VSD524377 WBZ524377 WLV524377 WVR524377 J589913 JF589913 TB589913 ACX589913 AMT589913 AWP589913 BGL589913 BQH589913 CAD589913 CJZ589913 CTV589913 DDR589913 DNN589913 DXJ589913 EHF589913 ERB589913 FAX589913 FKT589913 FUP589913 GEL589913 GOH589913 GYD589913 HHZ589913 HRV589913 IBR589913 ILN589913 IVJ589913 JFF589913 JPB589913 JYX589913 KIT589913 KSP589913 LCL589913 LMH589913 LWD589913 MFZ589913 MPV589913 MZR589913 NJN589913 NTJ589913 ODF589913 ONB589913 OWX589913 PGT589913 PQP589913 QAL589913 QKH589913 QUD589913 RDZ589913 RNV589913 RXR589913 SHN589913 SRJ589913 TBF589913 TLB589913 TUX589913 UET589913 UOP589913 UYL589913 VIH589913 VSD589913 WBZ589913 WLV589913 WVR589913 J655449 JF655449 TB655449 ACX655449 AMT655449 AWP655449 BGL655449 BQH655449 CAD655449 CJZ655449 CTV655449 DDR655449 DNN655449 DXJ655449 EHF655449 ERB655449 FAX655449 FKT655449 FUP655449 GEL655449 GOH655449 GYD655449 HHZ655449 HRV655449 IBR655449 ILN655449 IVJ655449 JFF655449 JPB655449 JYX655449 KIT655449 KSP655449 LCL655449 LMH655449 LWD655449 MFZ655449 MPV655449 MZR655449 NJN655449 NTJ655449 ODF655449 ONB655449 OWX655449 PGT655449 PQP655449 QAL655449 QKH655449 QUD655449 RDZ655449 RNV655449 RXR655449 SHN655449 SRJ655449 TBF655449 TLB655449 TUX655449 UET655449 UOP655449 UYL655449 VIH655449 VSD655449 WBZ655449 WLV655449 WVR655449 J720985 JF720985 TB720985 ACX720985 AMT720985 AWP720985 BGL720985 BQH720985 CAD720985 CJZ720985 CTV720985 DDR720985 DNN720985 DXJ720985 EHF720985 ERB720985 FAX720985 FKT720985 FUP720985 GEL720985 GOH720985 GYD720985 HHZ720985 HRV720985 IBR720985 ILN720985 IVJ720985 JFF720985 JPB720985 JYX720985 KIT720985 KSP720985 LCL720985 LMH720985 LWD720985 MFZ720985 MPV720985 MZR720985 NJN720985 NTJ720985 ODF720985 ONB720985 OWX720985 PGT720985 PQP720985 QAL720985 QKH720985 QUD720985 RDZ720985 RNV720985 RXR720985 SHN720985 SRJ720985 TBF720985 TLB720985 TUX720985 UET720985 UOP720985 UYL720985 VIH720985 VSD720985 WBZ720985 WLV720985 WVR720985 J786521 JF786521 TB786521 ACX786521 AMT786521 AWP786521 BGL786521 BQH786521 CAD786521 CJZ786521 CTV786521 DDR786521 DNN786521 DXJ786521 EHF786521 ERB786521 FAX786521 FKT786521 FUP786521 GEL786521 GOH786521 GYD786521 HHZ786521 HRV786521 IBR786521 ILN786521 IVJ786521 JFF786521 JPB786521 JYX786521 KIT786521 KSP786521 LCL786521 LMH786521 LWD786521 MFZ786521 MPV786521 MZR786521 NJN786521 NTJ786521 ODF786521 ONB786521 OWX786521 PGT786521 PQP786521 QAL786521 QKH786521 QUD786521 RDZ786521 RNV786521 RXR786521 SHN786521 SRJ786521 TBF786521 TLB786521 TUX786521 UET786521 UOP786521 UYL786521 VIH786521 VSD786521 WBZ786521 WLV786521 WVR786521 J852057 JF852057 TB852057 ACX852057 AMT852057 AWP852057 BGL852057 BQH852057 CAD852057 CJZ852057 CTV852057 DDR852057 DNN852057 DXJ852057 EHF852057 ERB852057 FAX852057 FKT852057 FUP852057 GEL852057 GOH852057 GYD852057 HHZ852057 HRV852057 IBR852057 ILN852057 IVJ852057 JFF852057 JPB852057 JYX852057 KIT852057 KSP852057 LCL852057 LMH852057 LWD852057 MFZ852057 MPV852057 MZR852057 NJN852057 NTJ852057 ODF852057 ONB852057 OWX852057 PGT852057 PQP852057 QAL852057 QKH852057 QUD852057 RDZ852057 RNV852057 RXR852057 SHN852057 SRJ852057 TBF852057 TLB852057 TUX852057 UET852057 UOP852057 UYL852057 VIH852057 VSD852057 WBZ852057 WLV852057 WVR852057 J917593 JF917593 TB917593 ACX917593 AMT917593 AWP917593 BGL917593 BQH917593 CAD917593 CJZ917593 CTV917593 DDR917593 DNN917593 DXJ917593 EHF917593 ERB917593 FAX917593 FKT917593 FUP917593 GEL917593 GOH917593 GYD917593 HHZ917593 HRV917593 IBR917593 ILN917593 IVJ917593 JFF917593 JPB917593 JYX917593 KIT917593 KSP917593 LCL917593 LMH917593 LWD917593 MFZ917593 MPV917593 MZR917593 NJN917593 NTJ917593 ODF917593 ONB917593 OWX917593 PGT917593 PQP917593 QAL917593 QKH917593 QUD917593 RDZ917593 RNV917593 RXR917593 SHN917593 SRJ917593 TBF917593 TLB917593 TUX917593 UET917593 UOP917593 UYL917593 VIH917593 VSD917593 WBZ917593 WLV917593 WVR917593 J983129 JF983129 TB983129 ACX983129 AMT983129 AWP983129 BGL983129 BQH983129 CAD983129 CJZ983129 CTV983129 DDR983129 DNN983129 DXJ983129 EHF983129 ERB983129 FAX983129 FKT983129 FUP983129 GEL983129 GOH983129 GYD983129 HHZ983129 HRV983129 IBR983129 ILN983129 IVJ983129 JFF983129 JPB983129 JYX983129 KIT983129 KSP983129 LCL983129 LMH983129 LWD983129 MFZ983129 MPV983129 MZR983129 NJN983129 NTJ983129 ODF983129 ONB983129 OWX983129 PGT983129 PQP983129 QAL983129 QKH983129 QUD983129 RDZ983129 RNV983129 RXR983129 SHN983129 SRJ983129 TBF983129 TLB983129 TUX983129 UET983129 UOP983129 UYL983129 VIH983129 VSD983129 WBZ983129 WLV983129 WVR983129 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N65603 JJ65603 TF65603 ADB65603 AMX65603 AWT65603 BGP65603 BQL65603 CAH65603 CKD65603 CTZ65603 DDV65603 DNR65603 DXN65603 EHJ65603 ERF65603 FBB65603 FKX65603 FUT65603 GEP65603 GOL65603 GYH65603 HID65603 HRZ65603 IBV65603 ILR65603 IVN65603 JFJ65603 JPF65603 JZB65603 KIX65603 KST65603 LCP65603 LML65603 LWH65603 MGD65603 MPZ65603 MZV65603 NJR65603 NTN65603 ODJ65603 ONF65603 OXB65603 PGX65603 PQT65603 QAP65603 QKL65603 QUH65603 RED65603 RNZ65603 RXV65603 SHR65603 SRN65603 TBJ65603 TLF65603 TVB65603 UEX65603 UOT65603 UYP65603 VIL65603 VSH65603 WCD65603 WLZ65603 WVV65603 N131139 JJ131139 TF131139 ADB131139 AMX131139 AWT131139 BGP131139 BQL131139 CAH131139 CKD131139 CTZ131139 DDV131139 DNR131139 DXN131139 EHJ131139 ERF131139 FBB131139 FKX131139 FUT131139 GEP131139 GOL131139 GYH131139 HID131139 HRZ131139 IBV131139 ILR131139 IVN131139 JFJ131139 JPF131139 JZB131139 KIX131139 KST131139 LCP131139 LML131139 LWH131139 MGD131139 MPZ131139 MZV131139 NJR131139 NTN131139 ODJ131139 ONF131139 OXB131139 PGX131139 PQT131139 QAP131139 QKL131139 QUH131139 RED131139 RNZ131139 RXV131139 SHR131139 SRN131139 TBJ131139 TLF131139 TVB131139 UEX131139 UOT131139 UYP131139 VIL131139 VSH131139 WCD131139 WLZ131139 WVV131139 N196675 JJ196675 TF196675 ADB196675 AMX196675 AWT196675 BGP196675 BQL196675 CAH196675 CKD196675 CTZ196675 DDV196675 DNR196675 DXN196675 EHJ196675 ERF196675 FBB196675 FKX196675 FUT196675 GEP196675 GOL196675 GYH196675 HID196675 HRZ196675 IBV196675 ILR196675 IVN196675 JFJ196675 JPF196675 JZB196675 KIX196675 KST196675 LCP196675 LML196675 LWH196675 MGD196675 MPZ196675 MZV196675 NJR196675 NTN196675 ODJ196675 ONF196675 OXB196675 PGX196675 PQT196675 QAP196675 QKL196675 QUH196675 RED196675 RNZ196675 RXV196675 SHR196675 SRN196675 TBJ196675 TLF196675 TVB196675 UEX196675 UOT196675 UYP196675 VIL196675 VSH196675 WCD196675 WLZ196675 WVV196675 N262211 JJ262211 TF262211 ADB262211 AMX262211 AWT262211 BGP262211 BQL262211 CAH262211 CKD262211 CTZ262211 DDV262211 DNR262211 DXN262211 EHJ262211 ERF262211 FBB262211 FKX262211 FUT262211 GEP262211 GOL262211 GYH262211 HID262211 HRZ262211 IBV262211 ILR262211 IVN262211 JFJ262211 JPF262211 JZB262211 KIX262211 KST262211 LCP262211 LML262211 LWH262211 MGD262211 MPZ262211 MZV262211 NJR262211 NTN262211 ODJ262211 ONF262211 OXB262211 PGX262211 PQT262211 QAP262211 QKL262211 QUH262211 RED262211 RNZ262211 RXV262211 SHR262211 SRN262211 TBJ262211 TLF262211 TVB262211 UEX262211 UOT262211 UYP262211 VIL262211 VSH262211 WCD262211 WLZ262211 WVV262211 N327747 JJ327747 TF327747 ADB327747 AMX327747 AWT327747 BGP327747 BQL327747 CAH327747 CKD327747 CTZ327747 DDV327747 DNR327747 DXN327747 EHJ327747 ERF327747 FBB327747 FKX327747 FUT327747 GEP327747 GOL327747 GYH327747 HID327747 HRZ327747 IBV327747 ILR327747 IVN327747 JFJ327747 JPF327747 JZB327747 KIX327747 KST327747 LCP327747 LML327747 LWH327747 MGD327747 MPZ327747 MZV327747 NJR327747 NTN327747 ODJ327747 ONF327747 OXB327747 PGX327747 PQT327747 QAP327747 QKL327747 QUH327747 RED327747 RNZ327747 RXV327747 SHR327747 SRN327747 TBJ327747 TLF327747 TVB327747 UEX327747 UOT327747 UYP327747 VIL327747 VSH327747 WCD327747 WLZ327747 WVV327747 N393283 JJ393283 TF393283 ADB393283 AMX393283 AWT393283 BGP393283 BQL393283 CAH393283 CKD393283 CTZ393283 DDV393283 DNR393283 DXN393283 EHJ393283 ERF393283 FBB393283 FKX393283 FUT393283 GEP393283 GOL393283 GYH393283 HID393283 HRZ393283 IBV393283 ILR393283 IVN393283 JFJ393283 JPF393283 JZB393283 KIX393283 KST393283 LCP393283 LML393283 LWH393283 MGD393283 MPZ393283 MZV393283 NJR393283 NTN393283 ODJ393283 ONF393283 OXB393283 PGX393283 PQT393283 QAP393283 QKL393283 QUH393283 RED393283 RNZ393283 RXV393283 SHR393283 SRN393283 TBJ393283 TLF393283 TVB393283 UEX393283 UOT393283 UYP393283 VIL393283 VSH393283 WCD393283 WLZ393283 WVV393283 N458819 JJ458819 TF458819 ADB458819 AMX458819 AWT458819 BGP458819 BQL458819 CAH458819 CKD458819 CTZ458819 DDV458819 DNR458819 DXN458819 EHJ458819 ERF458819 FBB458819 FKX458819 FUT458819 GEP458819 GOL458819 GYH458819 HID458819 HRZ458819 IBV458819 ILR458819 IVN458819 JFJ458819 JPF458819 JZB458819 KIX458819 KST458819 LCP458819 LML458819 LWH458819 MGD458819 MPZ458819 MZV458819 NJR458819 NTN458819 ODJ458819 ONF458819 OXB458819 PGX458819 PQT458819 QAP458819 QKL458819 QUH458819 RED458819 RNZ458819 RXV458819 SHR458819 SRN458819 TBJ458819 TLF458819 TVB458819 UEX458819 UOT458819 UYP458819 VIL458819 VSH458819 WCD458819 WLZ458819 WVV458819 N524355 JJ524355 TF524355 ADB524355 AMX524355 AWT524355 BGP524355 BQL524355 CAH524355 CKD524355 CTZ524355 DDV524355 DNR524355 DXN524355 EHJ524355 ERF524355 FBB524355 FKX524355 FUT524355 GEP524355 GOL524355 GYH524355 HID524355 HRZ524355 IBV524355 ILR524355 IVN524355 JFJ524355 JPF524355 JZB524355 KIX524355 KST524355 LCP524355 LML524355 LWH524355 MGD524355 MPZ524355 MZV524355 NJR524355 NTN524355 ODJ524355 ONF524355 OXB524355 PGX524355 PQT524355 QAP524355 QKL524355 QUH524355 RED524355 RNZ524355 RXV524355 SHR524355 SRN524355 TBJ524355 TLF524355 TVB524355 UEX524355 UOT524355 UYP524355 VIL524355 VSH524355 WCD524355 WLZ524355 WVV524355 N589891 JJ589891 TF589891 ADB589891 AMX589891 AWT589891 BGP589891 BQL589891 CAH589891 CKD589891 CTZ589891 DDV589891 DNR589891 DXN589891 EHJ589891 ERF589891 FBB589891 FKX589891 FUT589891 GEP589891 GOL589891 GYH589891 HID589891 HRZ589891 IBV589891 ILR589891 IVN589891 JFJ589891 JPF589891 JZB589891 KIX589891 KST589891 LCP589891 LML589891 LWH589891 MGD589891 MPZ589891 MZV589891 NJR589891 NTN589891 ODJ589891 ONF589891 OXB589891 PGX589891 PQT589891 QAP589891 QKL589891 QUH589891 RED589891 RNZ589891 RXV589891 SHR589891 SRN589891 TBJ589891 TLF589891 TVB589891 UEX589891 UOT589891 UYP589891 VIL589891 VSH589891 WCD589891 WLZ589891 WVV589891 N655427 JJ655427 TF655427 ADB655427 AMX655427 AWT655427 BGP655427 BQL655427 CAH655427 CKD655427 CTZ655427 DDV655427 DNR655427 DXN655427 EHJ655427 ERF655427 FBB655427 FKX655427 FUT655427 GEP655427 GOL655427 GYH655427 HID655427 HRZ655427 IBV655427 ILR655427 IVN655427 JFJ655427 JPF655427 JZB655427 KIX655427 KST655427 LCP655427 LML655427 LWH655427 MGD655427 MPZ655427 MZV655427 NJR655427 NTN655427 ODJ655427 ONF655427 OXB655427 PGX655427 PQT655427 QAP655427 QKL655427 QUH655427 RED655427 RNZ655427 RXV655427 SHR655427 SRN655427 TBJ655427 TLF655427 TVB655427 UEX655427 UOT655427 UYP655427 VIL655427 VSH655427 WCD655427 WLZ655427 WVV655427 N720963 JJ720963 TF720963 ADB720963 AMX720963 AWT720963 BGP720963 BQL720963 CAH720963 CKD720963 CTZ720963 DDV720963 DNR720963 DXN720963 EHJ720963 ERF720963 FBB720963 FKX720963 FUT720963 GEP720963 GOL720963 GYH720963 HID720963 HRZ720963 IBV720963 ILR720963 IVN720963 JFJ720963 JPF720963 JZB720963 KIX720963 KST720963 LCP720963 LML720963 LWH720963 MGD720963 MPZ720963 MZV720963 NJR720963 NTN720963 ODJ720963 ONF720963 OXB720963 PGX720963 PQT720963 QAP720963 QKL720963 QUH720963 RED720963 RNZ720963 RXV720963 SHR720963 SRN720963 TBJ720963 TLF720963 TVB720963 UEX720963 UOT720963 UYP720963 VIL720963 VSH720963 WCD720963 WLZ720963 WVV720963 N786499 JJ786499 TF786499 ADB786499 AMX786499 AWT786499 BGP786499 BQL786499 CAH786499 CKD786499 CTZ786499 DDV786499 DNR786499 DXN786499 EHJ786499 ERF786499 FBB786499 FKX786499 FUT786499 GEP786499 GOL786499 GYH786499 HID786499 HRZ786499 IBV786499 ILR786499 IVN786499 JFJ786499 JPF786499 JZB786499 KIX786499 KST786499 LCP786499 LML786499 LWH786499 MGD786499 MPZ786499 MZV786499 NJR786499 NTN786499 ODJ786499 ONF786499 OXB786499 PGX786499 PQT786499 QAP786499 QKL786499 QUH786499 RED786499 RNZ786499 RXV786499 SHR786499 SRN786499 TBJ786499 TLF786499 TVB786499 UEX786499 UOT786499 UYP786499 VIL786499 VSH786499 WCD786499 WLZ786499 WVV786499 N852035 JJ852035 TF852035 ADB852035 AMX852035 AWT852035 BGP852035 BQL852035 CAH852035 CKD852035 CTZ852035 DDV852035 DNR852035 DXN852035 EHJ852035 ERF852035 FBB852035 FKX852035 FUT852035 GEP852035 GOL852035 GYH852035 HID852035 HRZ852035 IBV852035 ILR852035 IVN852035 JFJ852035 JPF852035 JZB852035 KIX852035 KST852035 LCP852035 LML852035 LWH852035 MGD852035 MPZ852035 MZV852035 NJR852035 NTN852035 ODJ852035 ONF852035 OXB852035 PGX852035 PQT852035 QAP852035 QKL852035 QUH852035 RED852035 RNZ852035 RXV852035 SHR852035 SRN852035 TBJ852035 TLF852035 TVB852035 UEX852035 UOT852035 UYP852035 VIL852035 VSH852035 WCD852035 WLZ852035 WVV852035 N917571 JJ917571 TF917571 ADB917571 AMX917571 AWT917571 BGP917571 BQL917571 CAH917571 CKD917571 CTZ917571 DDV917571 DNR917571 DXN917571 EHJ917571 ERF917571 FBB917571 FKX917571 FUT917571 GEP917571 GOL917571 GYH917571 HID917571 HRZ917571 IBV917571 ILR917571 IVN917571 JFJ917571 JPF917571 JZB917571 KIX917571 KST917571 LCP917571 LML917571 LWH917571 MGD917571 MPZ917571 MZV917571 NJR917571 NTN917571 ODJ917571 ONF917571 OXB917571 PGX917571 PQT917571 QAP917571 QKL917571 QUH917571 RED917571 RNZ917571 RXV917571 SHR917571 SRN917571 TBJ917571 TLF917571 TVB917571 UEX917571 UOT917571 UYP917571 VIL917571 VSH917571 WCD917571 WLZ917571 WVV917571 N983107 JJ983107 TF983107 ADB983107 AMX983107 AWT983107 BGP983107 BQL983107 CAH983107 CKD983107 CTZ983107 DDV983107 DNR983107 DXN983107 EHJ983107 ERF983107 FBB983107 FKX983107 FUT983107 GEP983107 GOL983107 GYH983107 HID983107 HRZ983107 IBV983107 ILR983107 IVN983107 JFJ983107 JPF983107 JZB983107 KIX983107 KST983107 LCP983107 LML983107 LWH983107 MGD983107 MPZ983107 MZV983107 NJR983107 NTN983107 ODJ983107 ONF983107 OXB983107 PGX983107 PQT983107 QAP983107 QKL983107 QUH983107 RED983107 RNZ983107 RXV983107 SHR983107 SRN983107 TBJ983107 TLF983107 TVB983107 UEX983107 UOT983107 UYP983107 VIL983107 VSH983107 WCD983107 WLZ983107 WVV983107</xm:sqref>
        </x14:dataValidation>
      </x14:dataValidations>
    </ext>
  </extLst>
</worksheet>
</file>

<file path=xl/worksheets/sheet7.xml><?xml version="1.0" encoding="utf-8"?>
<worksheet xmlns="http://schemas.openxmlformats.org/spreadsheetml/2006/main" xmlns:r="http://schemas.openxmlformats.org/officeDocument/2006/relationships">
  <sheetPr codeName="Sheet138">
    <pageSetUpPr fitToPage="1"/>
  </sheetPr>
  <dimension ref="A1:T79"/>
  <sheetViews>
    <sheetView showGridLines="0" showZeros="0" workbookViewId="0">
      <selection activeCell="S15" sqref="S15"/>
    </sheetView>
  </sheetViews>
  <sheetFormatPr defaultRowHeight="12.75"/>
  <cols>
    <col min="1" max="2" width="3.28515625" style="255" customWidth="1"/>
    <col min="3" max="3" width="4.7109375" style="255" customWidth="1"/>
    <col min="4" max="4" width="4.28515625" style="255" customWidth="1"/>
    <col min="5" max="5" width="12.7109375" style="255" customWidth="1"/>
    <col min="6" max="6" width="2.7109375" style="255" customWidth="1"/>
    <col min="7" max="7" width="7.7109375" style="255" customWidth="1"/>
    <col min="8" max="8" width="5.85546875" style="255" customWidth="1"/>
    <col min="9" max="9" width="1.7109375" style="256" customWidth="1"/>
    <col min="10" max="10" width="10.7109375" style="255" customWidth="1"/>
    <col min="11" max="11" width="1.7109375" style="256" customWidth="1"/>
    <col min="12" max="12" width="10.7109375" style="255" customWidth="1"/>
    <col min="13" max="13" width="1.7109375" style="132" customWidth="1"/>
    <col min="14" max="14" width="10.7109375" style="255" customWidth="1"/>
    <col min="15" max="15" width="1.7109375" style="256" customWidth="1"/>
    <col min="16" max="16" width="10.7109375" style="255" customWidth="1"/>
    <col min="17" max="17" width="1.7109375" style="132" customWidth="1"/>
    <col min="18" max="18" width="9.140625" style="255" hidden="1" customWidth="1"/>
    <col min="19" max="19" width="8.7109375" style="255" customWidth="1"/>
    <col min="20" max="20" width="9.140625" style="255" hidden="1" customWidth="1"/>
    <col min="21" max="256" width="9.140625" style="255"/>
    <col min="257" max="258" width="3.28515625" style="255" customWidth="1"/>
    <col min="259" max="259" width="4.7109375" style="255" customWidth="1"/>
    <col min="260" max="260" width="4.28515625" style="255" customWidth="1"/>
    <col min="261" max="261" width="12.7109375" style="255" customWidth="1"/>
    <col min="262" max="262" width="2.7109375" style="255" customWidth="1"/>
    <col min="263" max="263" width="7.7109375" style="255" customWidth="1"/>
    <col min="264" max="264" width="5.85546875" style="255" customWidth="1"/>
    <col min="265" max="265" width="1.7109375" style="255" customWidth="1"/>
    <col min="266" max="266" width="10.7109375" style="255" customWidth="1"/>
    <col min="267" max="267" width="1.7109375" style="255" customWidth="1"/>
    <col min="268" max="268" width="10.7109375" style="255" customWidth="1"/>
    <col min="269" max="269" width="1.7109375" style="255" customWidth="1"/>
    <col min="270" max="270" width="10.7109375" style="255" customWidth="1"/>
    <col min="271" max="271" width="1.7109375" style="255" customWidth="1"/>
    <col min="272" max="272" width="10.7109375" style="255" customWidth="1"/>
    <col min="273" max="273" width="1.7109375" style="255" customWidth="1"/>
    <col min="274" max="274" width="0" style="255" hidden="1" customWidth="1"/>
    <col min="275" max="275" width="8.7109375" style="255" customWidth="1"/>
    <col min="276" max="276" width="0" style="255" hidden="1" customWidth="1"/>
    <col min="277" max="512" width="9.140625" style="255"/>
    <col min="513" max="514" width="3.28515625" style="255" customWidth="1"/>
    <col min="515" max="515" width="4.7109375" style="255" customWidth="1"/>
    <col min="516" max="516" width="4.28515625" style="255" customWidth="1"/>
    <col min="517" max="517" width="12.7109375" style="255" customWidth="1"/>
    <col min="518" max="518" width="2.7109375" style="255" customWidth="1"/>
    <col min="519" max="519" width="7.7109375" style="255" customWidth="1"/>
    <col min="520" max="520" width="5.85546875" style="255" customWidth="1"/>
    <col min="521" max="521" width="1.7109375" style="255" customWidth="1"/>
    <col min="522" max="522" width="10.7109375" style="255" customWidth="1"/>
    <col min="523" max="523" width="1.7109375" style="255" customWidth="1"/>
    <col min="524" max="524" width="10.7109375" style="255" customWidth="1"/>
    <col min="525" max="525" width="1.7109375" style="255" customWidth="1"/>
    <col min="526" max="526" width="10.7109375" style="255" customWidth="1"/>
    <col min="527" max="527" width="1.7109375" style="255" customWidth="1"/>
    <col min="528" max="528" width="10.7109375" style="255" customWidth="1"/>
    <col min="529" max="529" width="1.7109375" style="255" customWidth="1"/>
    <col min="530" max="530" width="0" style="255" hidden="1" customWidth="1"/>
    <col min="531" max="531" width="8.7109375" style="255" customWidth="1"/>
    <col min="532" max="532" width="0" style="255" hidden="1" customWidth="1"/>
    <col min="533" max="768" width="9.140625" style="255"/>
    <col min="769" max="770" width="3.28515625" style="255" customWidth="1"/>
    <col min="771" max="771" width="4.7109375" style="255" customWidth="1"/>
    <col min="772" max="772" width="4.28515625" style="255" customWidth="1"/>
    <col min="773" max="773" width="12.7109375" style="255" customWidth="1"/>
    <col min="774" max="774" width="2.7109375" style="255" customWidth="1"/>
    <col min="775" max="775" width="7.7109375" style="255" customWidth="1"/>
    <col min="776" max="776" width="5.85546875" style="255" customWidth="1"/>
    <col min="777" max="777" width="1.7109375" style="255" customWidth="1"/>
    <col min="778" max="778" width="10.7109375" style="255" customWidth="1"/>
    <col min="779" max="779" width="1.7109375" style="255" customWidth="1"/>
    <col min="780" max="780" width="10.7109375" style="255" customWidth="1"/>
    <col min="781" max="781" width="1.7109375" style="255" customWidth="1"/>
    <col min="782" max="782" width="10.7109375" style="255" customWidth="1"/>
    <col min="783" max="783" width="1.7109375" style="255" customWidth="1"/>
    <col min="784" max="784" width="10.7109375" style="255" customWidth="1"/>
    <col min="785" max="785" width="1.7109375" style="255" customWidth="1"/>
    <col min="786" max="786" width="0" style="255" hidden="1" customWidth="1"/>
    <col min="787" max="787" width="8.7109375" style="255" customWidth="1"/>
    <col min="788" max="788" width="0" style="255" hidden="1" customWidth="1"/>
    <col min="789" max="1024" width="9.140625" style="255"/>
    <col min="1025" max="1026" width="3.28515625" style="255" customWidth="1"/>
    <col min="1027" max="1027" width="4.7109375" style="255" customWidth="1"/>
    <col min="1028" max="1028" width="4.28515625" style="255" customWidth="1"/>
    <col min="1029" max="1029" width="12.7109375" style="255" customWidth="1"/>
    <col min="1030" max="1030" width="2.7109375" style="255" customWidth="1"/>
    <col min="1031" max="1031" width="7.7109375" style="255" customWidth="1"/>
    <col min="1032" max="1032" width="5.85546875" style="255" customWidth="1"/>
    <col min="1033" max="1033" width="1.7109375" style="255" customWidth="1"/>
    <col min="1034" max="1034" width="10.7109375" style="255" customWidth="1"/>
    <col min="1035" max="1035" width="1.7109375" style="255" customWidth="1"/>
    <col min="1036" max="1036" width="10.7109375" style="255" customWidth="1"/>
    <col min="1037" max="1037" width="1.7109375" style="255" customWidth="1"/>
    <col min="1038" max="1038" width="10.7109375" style="255" customWidth="1"/>
    <col min="1039" max="1039" width="1.7109375" style="255" customWidth="1"/>
    <col min="1040" max="1040" width="10.7109375" style="255" customWidth="1"/>
    <col min="1041" max="1041" width="1.7109375" style="255" customWidth="1"/>
    <col min="1042" max="1042" width="0" style="255" hidden="1" customWidth="1"/>
    <col min="1043" max="1043" width="8.7109375" style="255" customWidth="1"/>
    <col min="1044" max="1044" width="0" style="255" hidden="1" customWidth="1"/>
    <col min="1045" max="1280" width="9.140625" style="255"/>
    <col min="1281" max="1282" width="3.28515625" style="255" customWidth="1"/>
    <col min="1283" max="1283" width="4.7109375" style="255" customWidth="1"/>
    <col min="1284" max="1284" width="4.28515625" style="255" customWidth="1"/>
    <col min="1285" max="1285" width="12.7109375" style="255" customWidth="1"/>
    <col min="1286" max="1286" width="2.7109375" style="255" customWidth="1"/>
    <col min="1287" max="1287" width="7.7109375" style="255" customWidth="1"/>
    <col min="1288" max="1288" width="5.85546875" style="255" customWidth="1"/>
    <col min="1289" max="1289" width="1.7109375" style="255" customWidth="1"/>
    <col min="1290" max="1290" width="10.7109375" style="255" customWidth="1"/>
    <col min="1291" max="1291" width="1.7109375" style="255" customWidth="1"/>
    <col min="1292" max="1292" width="10.7109375" style="255" customWidth="1"/>
    <col min="1293" max="1293" width="1.7109375" style="255" customWidth="1"/>
    <col min="1294" max="1294" width="10.7109375" style="255" customWidth="1"/>
    <col min="1295" max="1295" width="1.7109375" style="255" customWidth="1"/>
    <col min="1296" max="1296" width="10.7109375" style="255" customWidth="1"/>
    <col min="1297" max="1297" width="1.7109375" style="255" customWidth="1"/>
    <col min="1298" max="1298" width="0" style="255" hidden="1" customWidth="1"/>
    <col min="1299" max="1299" width="8.7109375" style="255" customWidth="1"/>
    <col min="1300" max="1300" width="0" style="255" hidden="1" customWidth="1"/>
    <col min="1301" max="1536" width="9.140625" style="255"/>
    <col min="1537" max="1538" width="3.28515625" style="255" customWidth="1"/>
    <col min="1539" max="1539" width="4.7109375" style="255" customWidth="1"/>
    <col min="1540" max="1540" width="4.28515625" style="255" customWidth="1"/>
    <col min="1541" max="1541" width="12.7109375" style="255" customWidth="1"/>
    <col min="1542" max="1542" width="2.7109375" style="255" customWidth="1"/>
    <col min="1543" max="1543" width="7.7109375" style="255" customWidth="1"/>
    <col min="1544" max="1544" width="5.85546875" style="255" customWidth="1"/>
    <col min="1545" max="1545" width="1.7109375" style="255" customWidth="1"/>
    <col min="1546" max="1546" width="10.7109375" style="255" customWidth="1"/>
    <col min="1547" max="1547" width="1.7109375" style="255" customWidth="1"/>
    <col min="1548" max="1548" width="10.7109375" style="255" customWidth="1"/>
    <col min="1549" max="1549" width="1.7109375" style="255" customWidth="1"/>
    <col min="1550" max="1550" width="10.7109375" style="255" customWidth="1"/>
    <col min="1551" max="1551" width="1.7109375" style="255" customWidth="1"/>
    <col min="1552" max="1552" width="10.7109375" style="255" customWidth="1"/>
    <col min="1553" max="1553" width="1.7109375" style="255" customWidth="1"/>
    <col min="1554" max="1554" width="0" style="255" hidden="1" customWidth="1"/>
    <col min="1555" max="1555" width="8.7109375" style="255" customWidth="1"/>
    <col min="1556" max="1556" width="0" style="255" hidden="1" customWidth="1"/>
    <col min="1557" max="1792" width="9.140625" style="255"/>
    <col min="1793" max="1794" width="3.28515625" style="255" customWidth="1"/>
    <col min="1795" max="1795" width="4.7109375" style="255" customWidth="1"/>
    <col min="1796" max="1796" width="4.28515625" style="255" customWidth="1"/>
    <col min="1797" max="1797" width="12.7109375" style="255" customWidth="1"/>
    <col min="1798" max="1798" width="2.7109375" style="255" customWidth="1"/>
    <col min="1799" max="1799" width="7.7109375" style="255" customWidth="1"/>
    <col min="1800" max="1800" width="5.85546875" style="255" customWidth="1"/>
    <col min="1801" max="1801" width="1.7109375" style="255" customWidth="1"/>
    <col min="1802" max="1802" width="10.7109375" style="255" customWidth="1"/>
    <col min="1803" max="1803" width="1.7109375" style="255" customWidth="1"/>
    <col min="1804" max="1804" width="10.7109375" style="255" customWidth="1"/>
    <col min="1805" max="1805" width="1.7109375" style="255" customWidth="1"/>
    <col min="1806" max="1806" width="10.7109375" style="255" customWidth="1"/>
    <col min="1807" max="1807" width="1.7109375" style="255" customWidth="1"/>
    <col min="1808" max="1808" width="10.7109375" style="255" customWidth="1"/>
    <col min="1809" max="1809" width="1.7109375" style="255" customWidth="1"/>
    <col min="1810" max="1810" width="0" style="255" hidden="1" customWidth="1"/>
    <col min="1811" max="1811" width="8.7109375" style="255" customWidth="1"/>
    <col min="1812" max="1812" width="0" style="255" hidden="1" customWidth="1"/>
    <col min="1813" max="2048" width="9.140625" style="255"/>
    <col min="2049" max="2050" width="3.28515625" style="255" customWidth="1"/>
    <col min="2051" max="2051" width="4.7109375" style="255" customWidth="1"/>
    <col min="2052" max="2052" width="4.28515625" style="255" customWidth="1"/>
    <col min="2053" max="2053" width="12.7109375" style="255" customWidth="1"/>
    <col min="2054" max="2054" width="2.7109375" style="255" customWidth="1"/>
    <col min="2055" max="2055" width="7.7109375" style="255" customWidth="1"/>
    <col min="2056" max="2056" width="5.85546875" style="255" customWidth="1"/>
    <col min="2057" max="2057" width="1.7109375" style="255" customWidth="1"/>
    <col min="2058" max="2058" width="10.7109375" style="255" customWidth="1"/>
    <col min="2059" max="2059" width="1.7109375" style="255" customWidth="1"/>
    <col min="2060" max="2060" width="10.7109375" style="255" customWidth="1"/>
    <col min="2061" max="2061" width="1.7109375" style="255" customWidth="1"/>
    <col min="2062" max="2062" width="10.7109375" style="255" customWidth="1"/>
    <col min="2063" max="2063" width="1.7109375" style="255" customWidth="1"/>
    <col min="2064" max="2064" width="10.7109375" style="255" customWidth="1"/>
    <col min="2065" max="2065" width="1.7109375" style="255" customWidth="1"/>
    <col min="2066" max="2066" width="0" style="255" hidden="1" customWidth="1"/>
    <col min="2067" max="2067" width="8.7109375" style="255" customWidth="1"/>
    <col min="2068" max="2068" width="0" style="255" hidden="1" customWidth="1"/>
    <col min="2069" max="2304" width="9.140625" style="255"/>
    <col min="2305" max="2306" width="3.28515625" style="255" customWidth="1"/>
    <col min="2307" max="2307" width="4.7109375" style="255" customWidth="1"/>
    <col min="2308" max="2308" width="4.28515625" style="255" customWidth="1"/>
    <col min="2309" max="2309" width="12.7109375" style="255" customWidth="1"/>
    <col min="2310" max="2310" width="2.7109375" style="255" customWidth="1"/>
    <col min="2311" max="2311" width="7.7109375" style="255" customWidth="1"/>
    <col min="2312" max="2312" width="5.85546875" style="255" customWidth="1"/>
    <col min="2313" max="2313" width="1.7109375" style="255" customWidth="1"/>
    <col min="2314" max="2314" width="10.7109375" style="255" customWidth="1"/>
    <col min="2315" max="2315" width="1.7109375" style="255" customWidth="1"/>
    <col min="2316" max="2316" width="10.7109375" style="255" customWidth="1"/>
    <col min="2317" max="2317" width="1.7109375" style="255" customWidth="1"/>
    <col min="2318" max="2318" width="10.7109375" style="255" customWidth="1"/>
    <col min="2319" max="2319" width="1.7109375" style="255" customWidth="1"/>
    <col min="2320" max="2320" width="10.7109375" style="255" customWidth="1"/>
    <col min="2321" max="2321" width="1.7109375" style="255" customWidth="1"/>
    <col min="2322" max="2322" width="0" style="255" hidden="1" customWidth="1"/>
    <col min="2323" max="2323" width="8.7109375" style="255" customWidth="1"/>
    <col min="2324" max="2324" width="0" style="255" hidden="1" customWidth="1"/>
    <col min="2325" max="2560" width="9.140625" style="255"/>
    <col min="2561" max="2562" width="3.28515625" style="255" customWidth="1"/>
    <col min="2563" max="2563" width="4.7109375" style="255" customWidth="1"/>
    <col min="2564" max="2564" width="4.28515625" style="255" customWidth="1"/>
    <col min="2565" max="2565" width="12.7109375" style="255" customWidth="1"/>
    <col min="2566" max="2566" width="2.7109375" style="255" customWidth="1"/>
    <col min="2567" max="2567" width="7.7109375" style="255" customWidth="1"/>
    <col min="2568" max="2568" width="5.85546875" style="255" customWidth="1"/>
    <col min="2569" max="2569" width="1.7109375" style="255" customWidth="1"/>
    <col min="2570" max="2570" width="10.7109375" style="255" customWidth="1"/>
    <col min="2571" max="2571" width="1.7109375" style="255" customWidth="1"/>
    <col min="2572" max="2572" width="10.7109375" style="255" customWidth="1"/>
    <col min="2573" max="2573" width="1.7109375" style="255" customWidth="1"/>
    <col min="2574" max="2574" width="10.7109375" style="255" customWidth="1"/>
    <col min="2575" max="2575" width="1.7109375" style="255" customWidth="1"/>
    <col min="2576" max="2576" width="10.7109375" style="255" customWidth="1"/>
    <col min="2577" max="2577" width="1.7109375" style="255" customWidth="1"/>
    <col min="2578" max="2578" width="0" style="255" hidden="1" customWidth="1"/>
    <col min="2579" max="2579" width="8.7109375" style="255" customWidth="1"/>
    <col min="2580" max="2580" width="0" style="255" hidden="1" customWidth="1"/>
    <col min="2581" max="2816" width="9.140625" style="255"/>
    <col min="2817" max="2818" width="3.28515625" style="255" customWidth="1"/>
    <col min="2819" max="2819" width="4.7109375" style="255" customWidth="1"/>
    <col min="2820" max="2820" width="4.28515625" style="255" customWidth="1"/>
    <col min="2821" max="2821" width="12.7109375" style="255" customWidth="1"/>
    <col min="2822" max="2822" width="2.7109375" style="255" customWidth="1"/>
    <col min="2823" max="2823" width="7.7109375" style="255" customWidth="1"/>
    <col min="2824" max="2824" width="5.85546875" style="255" customWidth="1"/>
    <col min="2825" max="2825" width="1.7109375" style="255" customWidth="1"/>
    <col min="2826" max="2826" width="10.7109375" style="255" customWidth="1"/>
    <col min="2827" max="2827" width="1.7109375" style="255" customWidth="1"/>
    <col min="2828" max="2828" width="10.7109375" style="255" customWidth="1"/>
    <col min="2829" max="2829" width="1.7109375" style="255" customWidth="1"/>
    <col min="2830" max="2830" width="10.7109375" style="255" customWidth="1"/>
    <col min="2831" max="2831" width="1.7109375" style="255" customWidth="1"/>
    <col min="2832" max="2832" width="10.7109375" style="255" customWidth="1"/>
    <col min="2833" max="2833" width="1.7109375" style="255" customWidth="1"/>
    <col min="2834" max="2834" width="0" style="255" hidden="1" customWidth="1"/>
    <col min="2835" max="2835" width="8.7109375" style="255" customWidth="1"/>
    <col min="2836" max="2836" width="0" style="255" hidden="1" customWidth="1"/>
    <col min="2837" max="3072" width="9.140625" style="255"/>
    <col min="3073" max="3074" width="3.28515625" style="255" customWidth="1"/>
    <col min="3075" max="3075" width="4.7109375" style="255" customWidth="1"/>
    <col min="3076" max="3076" width="4.28515625" style="255" customWidth="1"/>
    <col min="3077" max="3077" width="12.7109375" style="255" customWidth="1"/>
    <col min="3078" max="3078" width="2.7109375" style="255" customWidth="1"/>
    <col min="3079" max="3079" width="7.7109375" style="255" customWidth="1"/>
    <col min="3080" max="3080" width="5.85546875" style="255" customWidth="1"/>
    <col min="3081" max="3081" width="1.7109375" style="255" customWidth="1"/>
    <col min="3082" max="3082" width="10.7109375" style="255" customWidth="1"/>
    <col min="3083" max="3083" width="1.7109375" style="255" customWidth="1"/>
    <col min="3084" max="3084" width="10.7109375" style="255" customWidth="1"/>
    <col min="3085" max="3085" width="1.7109375" style="255" customWidth="1"/>
    <col min="3086" max="3086" width="10.7109375" style="255" customWidth="1"/>
    <col min="3087" max="3087" width="1.7109375" style="255" customWidth="1"/>
    <col min="3088" max="3088" width="10.7109375" style="255" customWidth="1"/>
    <col min="3089" max="3089" width="1.7109375" style="255" customWidth="1"/>
    <col min="3090" max="3090" width="0" style="255" hidden="1" customWidth="1"/>
    <col min="3091" max="3091" width="8.7109375" style="255" customWidth="1"/>
    <col min="3092" max="3092" width="0" style="255" hidden="1" customWidth="1"/>
    <col min="3093" max="3328" width="9.140625" style="255"/>
    <col min="3329" max="3330" width="3.28515625" style="255" customWidth="1"/>
    <col min="3331" max="3331" width="4.7109375" style="255" customWidth="1"/>
    <col min="3332" max="3332" width="4.28515625" style="255" customWidth="1"/>
    <col min="3333" max="3333" width="12.7109375" style="255" customWidth="1"/>
    <col min="3334" max="3334" width="2.7109375" style="255" customWidth="1"/>
    <col min="3335" max="3335" width="7.7109375" style="255" customWidth="1"/>
    <col min="3336" max="3336" width="5.85546875" style="255" customWidth="1"/>
    <col min="3337" max="3337" width="1.7109375" style="255" customWidth="1"/>
    <col min="3338" max="3338" width="10.7109375" style="255" customWidth="1"/>
    <col min="3339" max="3339" width="1.7109375" style="255" customWidth="1"/>
    <col min="3340" max="3340" width="10.7109375" style="255" customWidth="1"/>
    <col min="3341" max="3341" width="1.7109375" style="255" customWidth="1"/>
    <col min="3342" max="3342" width="10.7109375" style="255" customWidth="1"/>
    <col min="3343" max="3343" width="1.7109375" style="255" customWidth="1"/>
    <col min="3344" max="3344" width="10.7109375" style="255" customWidth="1"/>
    <col min="3345" max="3345" width="1.7109375" style="255" customWidth="1"/>
    <col min="3346" max="3346" width="0" style="255" hidden="1" customWidth="1"/>
    <col min="3347" max="3347" width="8.7109375" style="255" customWidth="1"/>
    <col min="3348" max="3348" width="0" style="255" hidden="1" customWidth="1"/>
    <col min="3349" max="3584" width="9.140625" style="255"/>
    <col min="3585" max="3586" width="3.28515625" style="255" customWidth="1"/>
    <col min="3587" max="3587" width="4.7109375" style="255" customWidth="1"/>
    <col min="3588" max="3588" width="4.28515625" style="255" customWidth="1"/>
    <col min="3589" max="3589" width="12.7109375" style="255" customWidth="1"/>
    <col min="3590" max="3590" width="2.7109375" style="255" customWidth="1"/>
    <col min="3591" max="3591" width="7.7109375" style="255" customWidth="1"/>
    <col min="3592" max="3592" width="5.85546875" style="255" customWidth="1"/>
    <col min="3593" max="3593" width="1.7109375" style="255" customWidth="1"/>
    <col min="3594" max="3594" width="10.7109375" style="255" customWidth="1"/>
    <col min="3595" max="3595" width="1.7109375" style="255" customWidth="1"/>
    <col min="3596" max="3596" width="10.7109375" style="255" customWidth="1"/>
    <col min="3597" max="3597" width="1.7109375" style="255" customWidth="1"/>
    <col min="3598" max="3598" width="10.7109375" style="255" customWidth="1"/>
    <col min="3599" max="3599" width="1.7109375" style="255" customWidth="1"/>
    <col min="3600" max="3600" width="10.7109375" style="255" customWidth="1"/>
    <col min="3601" max="3601" width="1.7109375" style="255" customWidth="1"/>
    <col min="3602" max="3602" width="0" style="255" hidden="1" customWidth="1"/>
    <col min="3603" max="3603" width="8.7109375" style="255" customWidth="1"/>
    <col min="3604" max="3604" width="0" style="255" hidden="1" customWidth="1"/>
    <col min="3605" max="3840" width="9.140625" style="255"/>
    <col min="3841" max="3842" width="3.28515625" style="255" customWidth="1"/>
    <col min="3843" max="3843" width="4.7109375" style="255" customWidth="1"/>
    <col min="3844" max="3844" width="4.28515625" style="255" customWidth="1"/>
    <col min="3845" max="3845" width="12.7109375" style="255" customWidth="1"/>
    <col min="3846" max="3846" width="2.7109375" style="255" customWidth="1"/>
    <col min="3847" max="3847" width="7.7109375" style="255" customWidth="1"/>
    <col min="3848" max="3848" width="5.85546875" style="255" customWidth="1"/>
    <col min="3849" max="3849" width="1.7109375" style="255" customWidth="1"/>
    <col min="3850" max="3850" width="10.7109375" style="255" customWidth="1"/>
    <col min="3851" max="3851" width="1.7109375" style="255" customWidth="1"/>
    <col min="3852" max="3852" width="10.7109375" style="255" customWidth="1"/>
    <col min="3853" max="3853" width="1.7109375" style="255" customWidth="1"/>
    <col min="3854" max="3854" width="10.7109375" style="255" customWidth="1"/>
    <col min="3855" max="3855" width="1.7109375" style="255" customWidth="1"/>
    <col min="3856" max="3856" width="10.7109375" style="255" customWidth="1"/>
    <col min="3857" max="3857" width="1.7109375" style="255" customWidth="1"/>
    <col min="3858" max="3858" width="0" style="255" hidden="1" customWidth="1"/>
    <col min="3859" max="3859" width="8.7109375" style="255" customWidth="1"/>
    <col min="3860" max="3860" width="0" style="255" hidden="1" customWidth="1"/>
    <col min="3861" max="4096" width="9.140625" style="255"/>
    <col min="4097" max="4098" width="3.28515625" style="255" customWidth="1"/>
    <col min="4099" max="4099" width="4.7109375" style="255" customWidth="1"/>
    <col min="4100" max="4100" width="4.28515625" style="255" customWidth="1"/>
    <col min="4101" max="4101" width="12.7109375" style="255" customWidth="1"/>
    <col min="4102" max="4102" width="2.7109375" style="255" customWidth="1"/>
    <col min="4103" max="4103" width="7.7109375" style="255" customWidth="1"/>
    <col min="4104" max="4104" width="5.85546875" style="255" customWidth="1"/>
    <col min="4105" max="4105" width="1.7109375" style="255" customWidth="1"/>
    <col min="4106" max="4106" width="10.7109375" style="255" customWidth="1"/>
    <col min="4107" max="4107" width="1.7109375" style="255" customWidth="1"/>
    <col min="4108" max="4108" width="10.7109375" style="255" customWidth="1"/>
    <col min="4109" max="4109" width="1.7109375" style="255" customWidth="1"/>
    <col min="4110" max="4110" width="10.7109375" style="255" customWidth="1"/>
    <col min="4111" max="4111" width="1.7109375" style="255" customWidth="1"/>
    <col min="4112" max="4112" width="10.7109375" style="255" customWidth="1"/>
    <col min="4113" max="4113" width="1.7109375" style="255" customWidth="1"/>
    <col min="4114" max="4114" width="0" style="255" hidden="1" customWidth="1"/>
    <col min="4115" max="4115" width="8.7109375" style="255" customWidth="1"/>
    <col min="4116" max="4116" width="0" style="255" hidden="1" customWidth="1"/>
    <col min="4117" max="4352" width="9.140625" style="255"/>
    <col min="4353" max="4354" width="3.28515625" style="255" customWidth="1"/>
    <col min="4355" max="4355" width="4.7109375" style="255" customWidth="1"/>
    <col min="4356" max="4356" width="4.28515625" style="255" customWidth="1"/>
    <col min="4357" max="4357" width="12.7109375" style="255" customWidth="1"/>
    <col min="4358" max="4358" width="2.7109375" style="255" customWidth="1"/>
    <col min="4359" max="4359" width="7.7109375" style="255" customWidth="1"/>
    <col min="4360" max="4360" width="5.85546875" style="255" customWidth="1"/>
    <col min="4361" max="4361" width="1.7109375" style="255" customWidth="1"/>
    <col min="4362" max="4362" width="10.7109375" style="255" customWidth="1"/>
    <col min="4363" max="4363" width="1.7109375" style="255" customWidth="1"/>
    <col min="4364" max="4364" width="10.7109375" style="255" customWidth="1"/>
    <col min="4365" max="4365" width="1.7109375" style="255" customWidth="1"/>
    <col min="4366" max="4366" width="10.7109375" style="255" customWidth="1"/>
    <col min="4367" max="4367" width="1.7109375" style="255" customWidth="1"/>
    <col min="4368" max="4368" width="10.7109375" style="255" customWidth="1"/>
    <col min="4369" max="4369" width="1.7109375" style="255" customWidth="1"/>
    <col min="4370" max="4370" width="0" style="255" hidden="1" customWidth="1"/>
    <col min="4371" max="4371" width="8.7109375" style="255" customWidth="1"/>
    <col min="4372" max="4372" width="0" style="255" hidden="1" customWidth="1"/>
    <col min="4373" max="4608" width="9.140625" style="255"/>
    <col min="4609" max="4610" width="3.28515625" style="255" customWidth="1"/>
    <col min="4611" max="4611" width="4.7109375" style="255" customWidth="1"/>
    <col min="4612" max="4612" width="4.28515625" style="255" customWidth="1"/>
    <col min="4613" max="4613" width="12.7109375" style="255" customWidth="1"/>
    <col min="4614" max="4614" width="2.7109375" style="255" customWidth="1"/>
    <col min="4615" max="4615" width="7.7109375" style="255" customWidth="1"/>
    <col min="4616" max="4616" width="5.85546875" style="255" customWidth="1"/>
    <col min="4617" max="4617" width="1.7109375" style="255" customWidth="1"/>
    <col min="4618" max="4618" width="10.7109375" style="255" customWidth="1"/>
    <col min="4619" max="4619" width="1.7109375" style="255" customWidth="1"/>
    <col min="4620" max="4620" width="10.7109375" style="255" customWidth="1"/>
    <col min="4621" max="4621" width="1.7109375" style="255" customWidth="1"/>
    <col min="4622" max="4622" width="10.7109375" style="255" customWidth="1"/>
    <col min="4623" max="4623" width="1.7109375" style="255" customWidth="1"/>
    <col min="4624" max="4624" width="10.7109375" style="255" customWidth="1"/>
    <col min="4625" max="4625" width="1.7109375" style="255" customWidth="1"/>
    <col min="4626" max="4626" width="0" style="255" hidden="1" customWidth="1"/>
    <col min="4627" max="4627" width="8.7109375" style="255" customWidth="1"/>
    <col min="4628" max="4628" width="0" style="255" hidden="1" customWidth="1"/>
    <col min="4629" max="4864" width="9.140625" style="255"/>
    <col min="4865" max="4866" width="3.28515625" style="255" customWidth="1"/>
    <col min="4867" max="4867" width="4.7109375" style="255" customWidth="1"/>
    <col min="4868" max="4868" width="4.28515625" style="255" customWidth="1"/>
    <col min="4869" max="4869" width="12.7109375" style="255" customWidth="1"/>
    <col min="4870" max="4870" width="2.7109375" style="255" customWidth="1"/>
    <col min="4871" max="4871" width="7.7109375" style="255" customWidth="1"/>
    <col min="4872" max="4872" width="5.85546875" style="255" customWidth="1"/>
    <col min="4873" max="4873" width="1.7109375" style="255" customWidth="1"/>
    <col min="4874" max="4874" width="10.7109375" style="255" customWidth="1"/>
    <col min="4875" max="4875" width="1.7109375" style="255" customWidth="1"/>
    <col min="4876" max="4876" width="10.7109375" style="255" customWidth="1"/>
    <col min="4877" max="4877" width="1.7109375" style="255" customWidth="1"/>
    <col min="4878" max="4878" width="10.7109375" style="255" customWidth="1"/>
    <col min="4879" max="4879" width="1.7109375" style="255" customWidth="1"/>
    <col min="4880" max="4880" width="10.7109375" style="255" customWidth="1"/>
    <col min="4881" max="4881" width="1.7109375" style="255" customWidth="1"/>
    <col min="4882" max="4882" width="0" style="255" hidden="1" customWidth="1"/>
    <col min="4883" max="4883" width="8.7109375" style="255" customWidth="1"/>
    <col min="4884" max="4884" width="0" style="255" hidden="1" customWidth="1"/>
    <col min="4885" max="5120" width="9.140625" style="255"/>
    <col min="5121" max="5122" width="3.28515625" style="255" customWidth="1"/>
    <col min="5123" max="5123" width="4.7109375" style="255" customWidth="1"/>
    <col min="5124" max="5124" width="4.28515625" style="255" customWidth="1"/>
    <col min="5125" max="5125" width="12.7109375" style="255" customWidth="1"/>
    <col min="5126" max="5126" width="2.7109375" style="255" customWidth="1"/>
    <col min="5127" max="5127" width="7.7109375" style="255" customWidth="1"/>
    <col min="5128" max="5128" width="5.85546875" style="255" customWidth="1"/>
    <col min="5129" max="5129" width="1.7109375" style="255" customWidth="1"/>
    <col min="5130" max="5130" width="10.7109375" style="255" customWidth="1"/>
    <col min="5131" max="5131" width="1.7109375" style="255" customWidth="1"/>
    <col min="5132" max="5132" width="10.7109375" style="255" customWidth="1"/>
    <col min="5133" max="5133" width="1.7109375" style="255" customWidth="1"/>
    <col min="5134" max="5134" width="10.7109375" style="255" customWidth="1"/>
    <col min="5135" max="5135" width="1.7109375" style="255" customWidth="1"/>
    <col min="5136" max="5136" width="10.7109375" style="255" customWidth="1"/>
    <col min="5137" max="5137" width="1.7109375" style="255" customWidth="1"/>
    <col min="5138" max="5138" width="0" style="255" hidden="1" customWidth="1"/>
    <col min="5139" max="5139" width="8.7109375" style="255" customWidth="1"/>
    <col min="5140" max="5140" width="0" style="255" hidden="1" customWidth="1"/>
    <col min="5141" max="5376" width="9.140625" style="255"/>
    <col min="5377" max="5378" width="3.28515625" style="255" customWidth="1"/>
    <col min="5379" max="5379" width="4.7109375" style="255" customWidth="1"/>
    <col min="5380" max="5380" width="4.28515625" style="255" customWidth="1"/>
    <col min="5381" max="5381" width="12.7109375" style="255" customWidth="1"/>
    <col min="5382" max="5382" width="2.7109375" style="255" customWidth="1"/>
    <col min="5383" max="5383" width="7.7109375" style="255" customWidth="1"/>
    <col min="5384" max="5384" width="5.85546875" style="255" customWidth="1"/>
    <col min="5385" max="5385" width="1.7109375" style="255" customWidth="1"/>
    <col min="5386" max="5386" width="10.7109375" style="255" customWidth="1"/>
    <col min="5387" max="5387" width="1.7109375" style="255" customWidth="1"/>
    <col min="5388" max="5388" width="10.7109375" style="255" customWidth="1"/>
    <col min="5389" max="5389" width="1.7109375" style="255" customWidth="1"/>
    <col min="5390" max="5390" width="10.7109375" style="255" customWidth="1"/>
    <col min="5391" max="5391" width="1.7109375" style="255" customWidth="1"/>
    <col min="5392" max="5392" width="10.7109375" style="255" customWidth="1"/>
    <col min="5393" max="5393" width="1.7109375" style="255" customWidth="1"/>
    <col min="5394" max="5394" width="0" style="255" hidden="1" customWidth="1"/>
    <col min="5395" max="5395" width="8.7109375" style="255" customWidth="1"/>
    <col min="5396" max="5396" width="0" style="255" hidden="1" customWidth="1"/>
    <col min="5397" max="5632" width="9.140625" style="255"/>
    <col min="5633" max="5634" width="3.28515625" style="255" customWidth="1"/>
    <col min="5635" max="5635" width="4.7109375" style="255" customWidth="1"/>
    <col min="5636" max="5636" width="4.28515625" style="255" customWidth="1"/>
    <col min="5637" max="5637" width="12.7109375" style="255" customWidth="1"/>
    <col min="5638" max="5638" width="2.7109375" style="255" customWidth="1"/>
    <col min="5639" max="5639" width="7.7109375" style="255" customWidth="1"/>
    <col min="5640" max="5640" width="5.85546875" style="255" customWidth="1"/>
    <col min="5641" max="5641" width="1.7109375" style="255" customWidth="1"/>
    <col min="5642" max="5642" width="10.7109375" style="255" customWidth="1"/>
    <col min="5643" max="5643" width="1.7109375" style="255" customWidth="1"/>
    <col min="5644" max="5644" width="10.7109375" style="255" customWidth="1"/>
    <col min="5645" max="5645" width="1.7109375" style="255" customWidth="1"/>
    <col min="5646" max="5646" width="10.7109375" style="255" customWidth="1"/>
    <col min="5647" max="5647" width="1.7109375" style="255" customWidth="1"/>
    <col min="5648" max="5648" width="10.7109375" style="255" customWidth="1"/>
    <col min="5649" max="5649" width="1.7109375" style="255" customWidth="1"/>
    <col min="5650" max="5650" width="0" style="255" hidden="1" customWidth="1"/>
    <col min="5651" max="5651" width="8.7109375" style="255" customWidth="1"/>
    <col min="5652" max="5652" width="0" style="255" hidden="1" customWidth="1"/>
    <col min="5653" max="5888" width="9.140625" style="255"/>
    <col min="5889" max="5890" width="3.28515625" style="255" customWidth="1"/>
    <col min="5891" max="5891" width="4.7109375" style="255" customWidth="1"/>
    <col min="5892" max="5892" width="4.28515625" style="255" customWidth="1"/>
    <col min="5893" max="5893" width="12.7109375" style="255" customWidth="1"/>
    <col min="5894" max="5894" width="2.7109375" style="255" customWidth="1"/>
    <col min="5895" max="5895" width="7.7109375" style="255" customWidth="1"/>
    <col min="5896" max="5896" width="5.85546875" style="255" customWidth="1"/>
    <col min="5897" max="5897" width="1.7109375" style="255" customWidth="1"/>
    <col min="5898" max="5898" width="10.7109375" style="255" customWidth="1"/>
    <col min="5899" max="5899" width="1.7109375" style="255" customWidth="1"/>
    <col min="5900" max="5900" width="10.7109375" style="255" customWidth="1"/>
    <col min="5901" max="5901" width="1.7109375" style="255" customWidth="1"/>
    <col min="5902" max="5902" width="10.7109375" style="255" customWidth="1"/>
    <col min="5903" max="5903" width="1.7109375" style="255" customWidth="1"/>
    <col min="5904" max="5904" width="10.7109375" style="255" customWidth="1"/>
    <col min="5905" max="5905" width="1.7109375" style="255" customWidth="1"/>
    <col min="5906" max="5906" width="0" style="255" hidden="1" customWidth="1"/>
    <col min="5907" max="5907" width="8.7109375" style="255" customWidth="1"/>
    <col min="5908" max="5908" width="0" style="255" hidden="1" customWidth="1"/>
    <col min="5909" max="6144" width="9.140625" style="255"/>
    <col min="6145" max="6146" width="3.28515625" style="255" customWidth="1"/>
    <col min="6147" max="6147" width="4.7109375" style="255" customWidth="1"/>
    <col min="6148" max="6148" width="4.28515625" style="255" customWidth="1"/>
    <col min="6149" max="6149" width="12.7109375" style="255" customWidth="1"/>
    <col min="6150" max="6150" width="2.7109375" style="255" customWidth="1"/>
    <col min="6151" max="6151" width="7.7109375" style="255" customWidth="1"/>
    <col min="6152" max="6152" width="5.85546875" style="255" customWidth="1"/>
    <col min="6153" max="6153" width="1.7109375" style="255" customWidth="1"/>
    <col min="6154" max="6154" width="10.7109375" style="255" customWidth="1"/>
    <col min="6155" max="6155" width="1.7109375" style="255" customWidth="1"/>
    <col min="6156" max="6156" width="10.7109375" style="255" customWidth="1"/>
    <col min="6157" max="6157" width="1.7109375" style="255" customWidth="1"/>
    <col min="6158" max="6158" width="10.7109375" style="255" customWidth="1"/>
    <col min="6159" max="6159" width="1.7109375" style="255" customWidth="1"/>
    <col min="6160" max="6160" width="10.7109375" style="255" customWidth="1"/>
    <col min="6161" max="6161" width="1.7109375" style="255" customWidth="1"/>
    <col min="6162" max="6162" width="0" style="255" hidden="1" customWidth="1"/>
    <col min="6163" max="6163" width="8.7109375" style="255" customWidth="1"/>
    <col min="6164" max="6164" width="0" style="255" hidden="1" customWidth="1"/>
    <col min="6165" max="6400" width="9.140625" style="255"/>
    <col min="6401" max="6402" width="3.28515625" style="255" customWidth="1"/>
    <col min="6403" max="6403" width="4.7109375" style="255" customWidth="1"/>
    <col min="6404" max="6404" width="4.28515625" style="255" customWidth="1"/>
    <col min="6405" max="6405" width="12.7109375" style="255" customWidth="1"/>
    <col min="6406" max="6406" width="2.7109375" style="255" customWidth="1"/>
    <col min="6407" max="6407" width="7.7109375" style="255" customWidth="1"/>
    <col min="6408" max="6408" width="5.85546875" style="255" customWidth="1"/>
    <col min="6409" max="6409" width="1.7109375" style="255" customWidth="1"/>
    <col min="6410" max="6410" width="10.7109375" style="255" customWidth="1"/>
    <col min="6411" max="6411" width="1.7109375" style="255" customWidth="1"/>
    <col min="6412" max="6412" width="10.7109375" style="255" customWidth="1"/>
    <col min="6413" max="6413" width="1.7109375" style="255" customWidth="1"/>
    <col min="6414" max="6414" width="10.7109375" style="255" customWidth="1"/>
    <col min="6415" max="6415" width="1.7109375" style="255" customWidth="1"/>
    <col min="6416" max="6416" width="10.7109375" style="255" customWidth="1"/>
    <col min="6417" max="6417" width="1.7109375" style="255" customWidth="1"/>
    <col min="6418" max="6418" width="0" style="255" hidden="1" customWidth="1"/>
    <col min="6419" max="6419" width="8.7109375" style="255" customWidth="1"/>
    <col min="6420" max="6420" width="0" style="255" hidden="1" customWidth="1"/>
    <col min="6421" max="6656" width="9.140625" style="255"/>
    <col min="6657" max="6658" width="3.28515625" style="255" customWidth="1"/>
    <col min="6659" max="6659" width="4.7109375" style="255" customWidth="1"/>
    <col min="6660" max="6660" width="4.28515625" style="255" customWidth="1"/>
    <col min="6661" max="6661" width="12.7109375" style="255" customWidth="1"/>
    <col min="6662" max="6662" width="2.7109375" style="255" customWidth="1"/>
    <col min="6663" max="6663" width="7.7109375" style="255" customWidth="1"/>
    <col min="6664" max="6664" width="5.85546875" style="255" customWidth="1"/>
    <col min="6665" max="6665" width="1.7109375" style="255" customWidth="1"/>
    <col min="6666" max="6666" width="10.7109375" style="255" customWidth="1"/>
    <col min="6667" max="6667" width="1.7109375" style="255" customWidth="1"/>
    <col min="6668" max="6668" width="10.7109375" style="255" customWidth="1"/>
    <col min="6669" max="6669" width="1.7109375" style="255" customWidth="1"/>
    <col min="6670" max="6670" width="10.7109375" style="255" customWidth="1"/>
    <col min="6671" max="6671" width="1.7109375" style="255" customWidth="1"/>
    <col min="6672" max="6672" width="10.7109375" style="255" customWidth="1"/>
    <col min="6673" max="6673" width="1.7109375" style="255" customWidth="1"/>
    <col min="6674" max="6674" width="0" style="255" hidden="1" customWidth="1"/>
    <col min="6675" max="6675" width="8.7109375" style="255" customWidth="1"/>
    <col min="6676" max="6676" width="0" style="255" hidden="1" customWidth="1"/>
    <col min="6677" max="6912" width="9.140625" style="255"/>
    <col min="6913" max="6914" width="3.28515625" style="255" customWidth="1"/>
    <col min="6915" max="6915" width="4.7109375" style="255" customWidth="1"/>
    <col min="6916" max="6916" width="4.28515625" style="255" customWidth="1"/>
    <col min="6917" max="6917" width="12.7109375" style="255" customWidth="1"/>
    <col min="6918" max="6918" width="2.7109375" style="255" customWidth="1"/>
    <col min="6919" max="6919" width="7.7109375" style="255" customWidth="1"/>
    <col min="6920" max="6920" width="5.85546875" style="255" customWidth="1"/>
    <col min="6921" max="6921" width="1.7109375" style="255" customWidth="1"/>
    <col min="6922" max="6922" width="10.7109375" style="255" customWidth="1"/>
    <col min="6923" max="6923" width="1.7109375" style="255" customWidth="1"/>
    <col min="6924" max="6924" width="10.7109375" style="255" customWidth="1"/>
    <col min="6925" max="6925" width="1.7109375" style="255" customWidth="1"/>
    <col min="6926" max="6926" width="10.7109375" style="255" customWidth="1"/>
    <col min="6927" max="6927" width="1.7109375" style="255" customWidth="1"/>
    <col min="6928" max="6928" width="10.7109375" style="255" customWidth="1"/>
    <col min="6929" max="6929" width="1.7109375" style="255" customWidth="1"/>
    <col min="6930" max="6930" width="0" style="255" hidden="1" customWidth="1"/>
    <col min="6931" max="6931" width="8.7109375" style="255" customWidth="1"/>
    <col min="6932" max="6932" width="0" style="255" hidden="1" customWidth="1"/>
    <col min="6933" max="7168" width="9.140625" style="255"/>
    <col min="7169" max="7170" width="3.28515625" style="255" customWidth="1"/>
    <col min="7171" max="7171" width="4.7109375" style="255" customWidth="1"/>
    <col min="7172" max="7172" width="4.28515625" style="255" customWidth="1"/>
    <col min="7173" max="7173" width="12.7109375" style="255" customWidth="1"/>
    <col min="7174" max="7174" width="2.7109375" style="255" customWidth="1"/>
    <col min="7175" max="7175" width="7.7109375" style="255" customWidth="1"/>
    <col min="7176" max="7176" width="5.85546875" style="255" customWidth="1"/>
    <col min="7177" max="7177" width="1.7109375" style="255" customWidth="1"/>
    <col min="7178" max="7178" width="10.7109375" style="255" customWidth="1"/>
    <col min="7179" max="7179" width="1.7109375" style="255" customWidth="1"/>
    <col min="7180" max="7180" width="10.7109375" style="255" customWidth="1"/>
    <col min="7181" max="7181" width="1.7109375" style="255" customWidth="1"/>
    <col min="7182" max="7182" width="10.7109375" style="255" customWidth="1"/>
    <col min="7183" max="7183" width="1.7109375" style="255" customWidth="1"/>
    <col min="7184" max="7184" width="10.7109375" style="255" customWidth="1"/>
    <col min="7185" max="7185" width="1.7109375" style="255" customWidth="1"/>
    <col min="7186" max="7186" width="0" style="255" hidden="1" customWidth="1"/>
    <col min="7187" max="7187" width="8.7109375" style="255" customWidth="1"/>
    <col min="7188" max="7188" width="0" style="255" hidden="1" customWidth="1"/>
    <col min="7189" max="7424" width="9.140625" style="255"/>
    <col min="7425" max="7426" width="3.28515625" style="255" customWidth="1"/>
    <col min="7427" max="7427" width="4.7109375" style="255" customWidth="1"/>
    <col min="7428" max="7428" width="4.28515625" style="255" customWidth="1"/>
    <col min="7429" max="7429" width="12.7109375" style="255" customWidth="1"/>
    <col min="7430" max="7430" width="2.7109375" style="255" customWidth="1"/>
    <col min="7431" max="7431" width="7.7109375" style="255" customWidth="1"/>
    <col min="7432" max="7432" width="5.85546875" style="255" customWidth="1"/>
    <col min="7433" max="7433" width="1.7109375" style="255" customWidth="1"/>
    <col min="7434" max="7434" width="10.7109375" style="255" customWidth="1"/>
    <col min="7435" max="7435" width="1.7109375" style="255" customWidth="1"/>
    <col min="7436" max="7436" width="10.7109375" style="255" customWidth="1"/>
    <col min="7437" max="7437" width="1.7109375" style="255" customWidth="1"/>
    <col min="7438" max="7438" width="10.7109375" style="255" customWidth="1"/>
    <col min="7439" max="7439" width="1.7109375" style="255" customWidth="1"/>
    <col min="7440" max="7440" width="10.7109375" style="255" customWidth="1"/>
    <col min="7441" max="7441" width="1.7109375" style="255" customWidth="1"/>
    <col min="7442" max="7442" width="0" style="255" hidden="1" customWidth="1"/>
    <col min="7443" max="7443" width="8.7109375" style="255" customWidth="1"/>
    <col min="7444" max="7444" width="0" style="255" hidden="1" customWidth="1"/>
    <col min="7445" max="7680" width="9.140625" style="255"/>
    <col min="7681" max="7682" width="3.28515625" style="255" customWidth="1"/>
    <col min="7683" max="7683" width="4.7109375" style="255" customWidth="1"/>
    <col min="7684" max="7684" width="4.28515625" style="255" customWidth="1"/>
    <col min="7685" max="7685" width="12.7109375" style="255" customWidth="1"/>
    <col min="7686" max="7686" width="2.7109375" style="255" customWidth="1"/>
    <col min="7687" max="7687" width="7.7109375" style="255" customWidth="1"/>
    <col min="7688" max="7688" width="5.85546875" style="255" customWidth="1"/>
    <col min="7689" max="7689" width="1.7109375" style="255" customWidth="1"/>
    <col min="7690" max="7690" width="10.7109375" style="255" customWidth="1"/>
    <col min="7691" max="7691" width="1.7109375" style="255" customWidth="1"/>
    <col min="7692" max="7692" width="10.7109375" style="255" customWidth="1"/>
    <col min="7693" max="7693" width="1.7109375" style="255" customWidth="1"/>
    <col min="7694" max="7694" width="10.7109375" style="255" customWidth="1"/>
    <col min="7695" max="7695" width="1.7109375" style="255" customWidth="1"/>
    <col min="7696" max="7696" width="10.7109375" style="255" customWidth="1"/>
    <col min="7697" max="7697" width="1.7109375" style="255" customWidth="1"/>
    <col min="7698" max="7698" width="0" style="255" hidden="1" customWidth="1"/>
    <col min="7699" max="7699" width="8.7109375" style="255" customWidth="1"/>
    <col min="7700" max="7700" width="0" style="255" hidden="1" customWidth="1"/>
    <col min="7701" max="7936" width="9.140625" style="255"/>
    <col min="7937" max="7938" width="3.28515625" style="255" customWidth="1"/>
    <col min="7939" max="7939" width="4.7109375" style="255" customWidth="1"/>
    <col min="7940" max="7940" width="4.28515625" style="255" customWidth="1"/>
    <col min="7941" max="7941" width="12.7109375" style="255" customWidth="1"/>
    <col min="7942" max="7942" width="2.7109375" style="255" customWidth="1"/>
    <col min="7943" max="7943" width="7.7109375" style="255" customWidth="1"/>
    <col min="7944" max="7944" width="5.85546875" style="255" customWidth="1"/>
    <col min="7945" max="7945" width="1.7109375" style="255" customWidth="1"/>
    <col min="7946" max="7946" width="10.7109375" style="255" customWidth="1"/>
    <col min="7947" max="7947" width="1.7109375" style="255" customWidth="1"/>
    <col min="7948" max="7948" width="10.7109375" style="255" customWidth="1"/>
    <col min="7949" max="7949" width="1.7109375" style="255" customWidth="1"/>
    <col min="7950" max="7950" width="10.7109375" style="255" customWidth="1"/>
    <col min="7951" max="7951" width="1.7109375" style="255" customWidth="1"/>
    <col min="7952" max="7952" width="10.7109375" style="255" customWidth="1"/>
    <col min="7953" max="7953" width="1.7109375" style="255" customWidth="1"/>
    <col min="7954" max="7954" width="0" style="255" hidden="1" customWidth="1"/>
    <col min="7955" max="7955" width="8.7109375" style="255" customWidth="1"/>
    <col min="7956" max="7956" width="0" style="255" hidden="1" customWidth="1"/>
    <col min="7957" max="8192" width="9.140625" style="255"/>
    <col min="8193" max="8194" width="3.28515625" style="255" customWidth="1"/>
    <col min="8195" max="8195" width="4.7109375" style="255" customWidth="1"/>
    <col min="8196" max="8196" width="4.28515625" style="255" customWidth="1"/>
    <col min="8197" max="8197" width="12.7109375" style="255" customWidth="1"/>
    <col min="8198" max="8198" width="2.7109375" style="255" customWidth="1"/>
    <col min="8199" max="8199" width="7.7109375" style="255" customWidth="1"/>
    <col min="8200" max="8200" width="5.85546875" style="255" customWidth="1"/>
    <col min="8201" max="8201" width="1.7109375" style="255" customWidth="1"/>
    <col min="8202" max="8202" width="10.7109375" style="255" customWidth="1"/>
    <col min="8203" max="8203" width="1.7109375" style="255" customWidth="1"/>
    <col min="8204" max="8204" width="10.7109375" style="255" customWidth="1"/>
    <col min="8205" max="8205" width="1.7109375" style="255" customWidth="1"/>
    <col min="8206" max="8206" width="10.7109375" style="255" customWidth="1"/>
    <col min="8207" max="8207" width="1.7109375" style="255" customWidth="1"/>
    <col min="8208" max="8208" width="10.7109375" style="255" customWidth="1"/>
    <col min="8209" max="8209" width="1.7109375" style="255" customWidth="1"/>
    <col min="8210" max="8210" width="0" style="255" hidden="1" customWidth="1"/>
    <col min="8211" max="8211" width="8.7109375" style="255" customWidth="1"/>
    <col min="8212" max="8212" width="0" style="255" hidden="1" customWidth="1"/>
    <col min="8213" max="8448" width="9.140625" style="255"/>
    <col min="8449" max="8450" width="3.28515625" style="255" customWidth="1"/>
    <col min="8451" max="8451" width="4.7109375" style="255" customWidth="1"/>
    <col min="8452" max="8452" width="4.28515625" style="255" customWidth="1"/>
    <col min="8453" max="8453" width="12.7109375" style="255" customWidth="1"/>
    <col min="8454" max="8454" width="2.7109375" style="255" customWidth="1"/>
    <col min="8455" max="8455" width="7.7109375" style="255" customWidth="1"/>
    <col min="8456" max="8456" width="5.85546875" style="255" customWidth="1"/>
    <col min="8457" max="8457" width="1.7109375" style="255" customWidth="1"/>
    <col min="8458" max="8458" width="10.7109375" style="255" customWidth="1"/>
    <col min="8459" max="8459" width="1.7109375" style="255" customWidth="1"/>
    <col min="8460" max="8460" width="10.7109375" style="255" customWidth="1"/>
    <col min="8461" max="8461" width="1.7109375" style="255" customWidth="1"/>
    <col min="8462" max="8462" width="10.7109375" style="255" customWidth="1"/>
    <col min="8463" max="8463" width="1.7109375" style="255" customWidth="1"/>
    <col min="8464" max="8464" width="10.7109375" style="255" customWidth="1"/>
    <col min="8465" max="8465" width="1.7109375" style="255" customWidth="1"/>
    <col min="8466" max="8466" width="0" style="255" hidden="1" customWidth="1"/>
    <col min="8467" max="8467" width="8.7109375" style="255" customWidth="1"/>
    <col min="8468" max="8468" width="0" style="255" hidden="1" customWidth="1"/>
    <col min="8469" max="8704" width="9.140625" style="255"/>
    <col min="8705" max="8706" width="3.28515625" style="255" customWidth="1"/>
    <col min="8707" max="8707" width="4.7109375" style="255" customWidth="1"/>
    <col min="8708" max="8708" width="4.28515625" style="255" customWidth="1"/>
    <col min="8709" max="8709" width="12.7109375" style="255" customWidth="1"/>
    <col min="8710" max="8710" width="2.7109375" style="255" customWidth="1"/>
    <col min="8711" max="8711" width="7.7109375" style="255" customWidth="1"/>
    <col min="8712" max="8712" width="5.85546875" style="255" customWidth="1"/>
    <col min="8713" max="8713" width="1.7109375" style="255" customWidth="1"/>
    <col min="8714" max="8714" width="10.7109375" style="255" customWidth="1"/>
    <col min="8715" max="8715" width="1.7109375" style="255" customWidth="1"/>
    <col min="8716" max="8716" width="10.7109375" style="255" customWidth="1"/>
    <col min="8717" max="8717" width="1.7109375" style="255" customWidth="1"/>
    <col min="8718" max="8718" width="10.7109375" style="255" customWidth="1"/>
    <col min="8719" max="8719" width="1.7109375" style="255" customWidth="1"/>
    <col min="8720" max="8720" width="10.7109375" style="255" customWidth="1"/>
    <col min="8721" max="8721" width="1.7109375" style="255" customWidth="1"/>
    <col min="8722" max="8722" width="0" style="255" hidden="1" customWidth="1"/>
    <col min="8723" max="8723" width="8.7109375" style="255" customWidth="1"/>
    <col min="8724" max="8724" width="0" style="255" hidden="1" customWidth="1"/>
    <col min="8725" max="8960" width="9.140625" style="255"/>
    <col min="8961" max="8962" width="3.28515625" style="255" customWidth="1"/>
    <col min="8963" max="8963" width="4.7109375" style="255" customWidth="1"/>
    <col min="8964" max="8964" width="4.28515625" style="255" customWidth="1"/>
    <col min="8965" max="8965" width="12.7109375" style="255" customWidth="1"/>
    <col min="8966" max="8966" width="2.7109375" style="255" customWidth="1"/>
    <col min="8967" max="8967" width="7.7109375" style="255" customWidth="1"/>
    <col min="8968" max="8968" width="5.85546875" style="255" customWidth="1"/>
    <col min="8969" max="8969" width="1.7109375" style="255" customWidth="1"/>
    <col min="8970" max="8970" width="10.7109375" style="255" customWidth="1"/>
    <col min="8971" max="8971" width="1.7109375" style="255" customWidth="1"/>
    <col min="8972" max="8972" width="10.7109375" style="255" customWidth="1"/>
    <col min="8973" max="8973" width="1.7109375" style="255" customWidth="1"/>
    <col min="8974" max="8974" width="10.7109375" style="255" customWidth="1"/>
    <col min="8975" max="8975" width="1.7109375" style="255" customWidth="1"/>
    <col min="8976" max="8976" width="10.7109375" style="255" customWidth="1"/>
    <col min="8977" max="8977" width="1.7109375" style="255" customWidth="1"/>
    <col min="8978" max="8978" width="0" style="255" hidden="1" customWidth="1"/>
    <col min="8979" max="8979" width="8.7109375" style="255" customWidth="1"/>
    <col min="8980" max="8980" width="0" style="255" hidden="1" customWidth="1"/>
    <col min="8981" max="9216" width="9.140625" style="255"/>
    <col min="9217" max="9218" width="3.28515625" style="255" customWidth="1"/>
    <col min="9219" max="9219" width="4.7109375" style="255" customWidth="1"/>
    <col min="9220" max="9220" width="4.28515625" style="255" customWidth="1"/>
    <col min="9221" max="9221" width="12.7109375" style="255" customWidth="1"/>
    <col min="9222" max="9222" width="2.7109375" style="255" customWidth="1"/>
    <col min="9223" max="9223" width="7.7109375" style="255" customWidth="1"/>
    <col min="9224" max="9224" width="5.85546875" style="255" customWidth="1"/>
    <col min="9225" max="9225" width="1.7109375" style="255" customWidth="1"/>
    <col min="9226" max="9226" width="10.7109375" style="255" customWidth="1"/>
    <col min="9227" max="9227" width="1.7109375" style="255" customWidth="1"/>
    <col min="9228" max="9228" width="10.7109375" style="255" customWidth="1"/>
    <col min="9229" max="9229" width="1.7109375" style="255" customWidth="1"/>
    <col min="9230" max="9230" width="10.7109375" style="255" customWidth="1"/>
    <col min="9231" max="9231" width="1.7109375" style="255" customWidth="1"/>
    <col min="9232" max="9232" width="10.7109375" style="255" customWidth="1"/>
    <col min="9233" max="9233" width="1.7109375" style="255" customWidth="1"/>
    <col min="9234" max="9234" width="0" style="255" hidden="1" customWidth="1"/>
    <col min="9235" max="9235" width="8.7109375" style="255" customWidth="1"/>
    <col min="9236" max="9236" width="0" style="255" hidden="1" customWidth="1"/>
    <col min="9237" max="9472" width="9.140625" style="255"/>
    <col min="9473" max="9474" width="3.28515625" style="255" customWidth="1"/>
    <col min="9475" max="9475" width="4.7109375" style="255" customWidth="1"/>
    <col min="9476" max="9476" width="4.28515625" style="255" customWidth="1"/>
    <col min="9477" max="9477" width="12.7109375" style="255" customWidth="1"/>
    <col min="9478" max="9478" width="2.7109375" style="255" customWidth="1"/>
    <col min="9479" max="9479" width="7.7109375" style="255" customWidth="1"/>
    <col min="9480" max="9480" width="5.85546875" style="255" customWidth="1"/>
    <col min="9481" max="9481" width="1.7109375" style="255" customWidth="1"/>
    <col min="9482" max="9482" width="10.7109375" style="255" customWidth="1"/>
    <col min="9483" max="9483" width="1.7109375" style="255" customWidth="1"/>
    <col min="9484" max="9484" width="10.7109375" style="255" customWidth="1"/>
    <col min="9485" max="9485" width="1.7109375" style="255" customWidth="1"/>
    <col min="9486" max="9486" width="10.7109375" style="255" customWidth="1"/>
    <col min="9487" max="9487" width="1.7109375" style="255" customWidth="1"/>
    <col min="9488" max="9488" width="10.7109375" style="255" customWidth="1"/>
    <col min="9489" max="9489" width="1.7109375" style="255" customWidth="1"/>
    <col min="9490" max="9490" width="0" style="255" hidden="1" customWidth="1"/>
    <col min="9491" max="9491" width="8.7109375" style="255" customWidth="1"/>
    <col min="9492" max="9492" width="0" style="255" hidden="1" customWidth="1"/>
    <col min="9493" max="9728" width="9.140625" style="255"/>
    <col min="9729" max="9730" width="3.28515625" style="255" customWidth="1"/>
    <col min="9731" max="9731" width="4.7109375" style="255" customWidth="1"/>
    <col min="9732" max="9732" width="4.28515625" style="255" customWidth="1"/>
    <col min="9733" max="9733" width="12.7109375" style="255" customWidth="1"/>
    <col min="9734" max="9734" width="2.7109375" style="255" customWidth="1"/>
    <col min="9735" max="9735" width="7.7109375" style="255" customWidth="1"/>
    <col min="9736" max="9736" width="5.85546875" style="255" customWidth="1"/>
    <col min="9737" max="9737" width="1.7109375" style="255" customWidth="1"/>
    <col min="9738" max="9738" width="10.7109375" style="255" customWidth="1"/>
    <col min="9739" max="9739" width="1.7109375" style="255" customWidth="1"/>
    <col min="9740" max="9740" width="10.7109375" style="255" customWidth="1"/>
    <col min="9741" max="9741" width="1.7109375" style="255" customWidth="1"/>
    <col min="9742" max="9742" width="10.7109375" style="255" customWidth="1"/>
    <col min="9743" max="9743" width="1.7109375" style="255" customWidth="1"/>
    <col min="9744" max="9744" width="10.7109375" style="255" customWidth="1"/>
    <col min="9745" max="9745" width="1.7109375" style="255" customWidth="1"/>
    <col min="9746" max="9746" width="0" style="255" hidden="1" customWidth="1"/>
    <col min="9747" max="9747" width="8.7109375" style="255" customWidth="1"/>
    <col min="9748" max="9748" width="0" style="255" hidden="1" customWidth="1"/>
    <col min="9749" max="9984" width="9.140625" style="255"/>
    <col min="9985" max="9986" width="3.28515625" style="255" customWidth="1"/>
    <col min="9987" max="9987" width="4.7109375" style="255" customWidth="1"/>
    <col min="9988" max="9988" width="4.28515625" style="255" customWidth="1"/>
    <col min="9989" max="9989" width="12.7109375" style="255" customWidth="1"/>
    <col min="9990" max="9990" width="2.7109375" style="255" customWidth="1"/>
    <col min="9991" max="9991" width="7.7109375" style="255" customWidth="1"/>
    <col min="9992" max="9992" width="5.85546875" style="255" customWidth="1"/>
    <col min="9993" max="9993" width="1.7109375" style="255" customWidth="1"/>
    <col min="9994" max="9994" width="10.7109375" style="255" customWidth="1"/>
    <col min="9995" max="9995" width="1.7109375" style="255" customWidth="1"/>
    <col min="9996" max="9996" width="10.7109375" style="255" customWidth="1"/>
    <col min="9997" max="9997" width="1.7109375" style="255" customWidth="1"/>
    <col min="9998" max="9998" width="10.7109375" style="255" customWidth="1"/>
    <col min="9999" max="9999" width="1.7109375" style="255" customWidth="1"/>
    <col min="10000" max="10000" width="10.7109375" style="255" customWidth="1"/>
    <col min="10001" max="10001" width="1.7109375" style="255" customWidth="1"/>
    <col min="10002" max="10002" width="0" style="255" hidden="1" customWidth="1"/>
    <col min="10003" max="10003" width="8.7109375" style="255" customWidth="1"/>
    <col min="10004" max="10004" width="0" style="255" hidden="1" customWidth="1"/>
    <col min="10005" max="10240" width="9.140625" style="255"/>
    <col min="10241" max="10242" width="3.28515625" style="255" customWidth="1"/>
    <col min="10243" max="10243" width="4.7109375" style="255" customWidth="1"/>
    <col min="10244" max="10244" width="4.28515625" style="255" customWidth="1"/>
    <col min="10245" max="10245" width="12.7109375" style="255" customWidth="1"/>
    <col min="10246" max="10246" width="2.7109375" style="255" customWidth="1"/>
    <col min="10247" max="10247" width="7.7109375" style="255" customWidth="1"/>
    <col min="10248" max="10248" width="5.85546875" style="255" customWidth="1"/>
    <col min="10249" max="10249" width="1.7109375" style="255" customWidth="1"/>
    <col min="10250" max="10250" width="10.7109375" style="255" customWidth="1"/>
    <col min="10251" max="10251" width="1.7109375" style="255" customWidth="1"/>
    <col min="10252" max="10252" width="10.7109375" style="255" customWidth="1"/>
    <col min="10253" max="10253" width="1.7109375" style="255" customWidth="1"/>
    <col min="10254" max="10254" width="10.7109375" style="255" customWidth="1"/>
    <col min="10255" max="10255" width="1.7109375" style="255" customWidth="1"/>
    <col min="10256" max="10256" width="10.7109375" style="255" customWidth="1"/>
    <col min="10257" max="10257" width="1.7109375" style="255" customWidth="1"/>
    <col min="10258" max="10258" width="0" style="255" hidden="1" customWidth="1"/>
    <col min="10259" max="10259" width="8.7109375" style="255" customWidth="1"/>
    <col min="10260" max="10260" width="0" style="255" hidden="1" customWidth="1"/>
    <col min="10261" max="10496" width="9.140625" style="255"/>
    <col min="10497" max="10498" width="3.28515625" style="255" customWidth="1"/>
    <col min="10499" max="10499" width="4.7109375" style="255" customWidth="1"/>
    <col min="10500" max="10500" width="4.28515625" style="255" customWidth="1"/>
    <col min="10501" max="10501" width="12.7109375" style="255" customWidth="1"/>
    <col min="10502" max="10502" width="2.7109375" style="255" customWidth="1"/>
    <col min="10503" max="10503" width="7.7109375" style="255" customWidth="1"/>
    <col min="10504" max="10504" width="5.85546875" style="255" customWidth="1"/>
    <col min="10505" max="10505" width="1.7109375" style="255" customWidth="1"/>
    <col min="10506" max="10506" width="10.7109375" style="255" customWidth="1"/>
    <col min="10507" max="10507" width="1.7109375" style="255" customWidth="1"/>
    <col min="10508" max="10508" width="10.7109375" style="255" customWidth="1"/>
    <col min="10509" max="10509" width="1.7109375" style="255" customWidth="1"/>
    <col min="10510" max="10510" width="10.7109375" style="255" customWidth="1"/>
    <col min="10511" max="10511" width="1.7109375" style="255" customWidth="1"/>
    <col min="10512" max="10512" width="10.7109375" style="255" customWidth="1"/>
    <col min="10513" max="10513" width="1.7109375" style="255" customWidth="1"/>
    <col min="10514" max="10514" width="0" style="255" hidden="1" customWidth="1"/>
    <col min="10515" max="10515" width="8.7109375" style="255" customWidth="1"/>
    <col min="10516" max="10516" width="0" style="255" hidden="1" customWidth="1"/>
    <col min="10517" max="10752" width="9.140625" style="255"/>
    <col min="10753" max="10754" width="3.28515625" style="255" customWidth="1"/>
    <col min="10755" max="10755" width="4.7109375" style="255" customWidth="1"/>
    <col min="10756" max="10756" width="4.28515625" style="255" customWidth="1"/>
    <col min="10757" max="10757" width="12.7109375" style="255" customWidth="1"/>
    <col min="10758" max="10758" width="2.7109375" style="255" customWidth="1"/>
    <col min="10759" max="10759" width="7.7109375" style="255" customWidth="1"/>
    <col min="10760" max="10760" width="5.85546875" style="255" customWidth="1"/>
    <col min="10761" max="10761" width="1.7109375" style="255" customWidth="1"/>
    <col min="10762" max="10762" width="10.7109375" style="255" customWidth="1"/>
    <col min="10763" max="10763" width="1.7109375" style="255" customWidth="1"/>
    <col min="10764" max="10764" width="10.7109375" style="255" customWidth="1"/>
    <col min="10765" max="10765" width="1.7109375" style="255" customWidth="1"/>
    <col min="10766" max="10766" width="10.7109375" style="255" customWidth="1"/>
    <col min="10767" max="10767" width="1.7109375" style="255" customWidth="1"/>
    <col min="10768" max="10768" width="10.7109375" style="255" customWidth="1"/>
    <col min="10769" max="10769" width="1.7109375" style="255" customWidth="1"/>
    <col min="10770" max="10770" width="0" style="255" hidden="1" customWidth="1"/>
    <col min="10771" max="10771" width="8.7109375" style="255" customWidth="1"/>
    <col min="10772" max="10772" width="0" style="255" hidden="1" customWidth="1"/>
    <col min="10773" max="11008" width="9.140625" style="255"/>
    <col min="11009" max="11010" width="3.28515625" style="255" customWidth="1"/>
    <col min="11011" max="11011" width="4.7109375" style="255" customWidth="1"/>
    <col min="11012" max="11012" width="4.28515625" style="255" customWidth="1"/>
    <col min="11013" max="11013" width="12.7109375" style="255" customWidth="1"/>
    <col min="11014" max="11014" width="2.7109375" style="255" customWidth="1"/>
    <col min="11015" max="11015" width="7.7109375" style="255" customWidth="1"/>
    <col min="11016" max="11016" width="5.85546875" style="255" customWidth="1"/>
    <col min="11017" max="11017" width="1.7109375" style="255" customWidth="1"/>
    <col min="11018" max="11018" width="10.7109375" style="255" customWidth="1"/>
    <col min="11019" max="11019" width="1.7109375" style="255" customWidth="1"/>
    <col min="11020" max="11020" width="10.7109375" style="255" customWidth="1"/>
    <col min="11021" max="11021" width="1.7109375" style="255" customWidth="1"/>
    <col min="11022" max="11022" width="10.7109375" style="255" customWidth="1"/>
    <col min="11023" max="11023" width="1.7109375" style="255" customWidth="1"/>
    <col min="11024" max="11024" width="10.7109375" style="255" customWidth="1"/>
    <col min="11025" max="11025" width="1.7109375" style="255" customWidth="1"/>
    <col min="11026" max="11026" width="0" style="255" hidden="1" customWidth="1"/>
    <col min="11027" max="11027" width="8.7109375" style="255" customWidth="1"/>
    <col min="11028" max="11028" width="0" style="255" hidden="1" customWidth="1"/>
    <col min="11029" max="11264" width="9.140625" style="255"/>
    <col min="11265" max="11266" width="3.28515625" style="255" customWidth="1"/>
    <col min="11267" max="11267" width="4.7109375" style="255" customWidth="1"/>
    <col min="11268" max="11268" width="4.28515625" style="255" customWidth="1"/>
    <col min="11269" max="11269" width="12.7109375" style="255" customWidth="1"/>
    <col min="11270" max="11270" width="2.7109375" style="255" customWidth="1"/>
    <col min="11271" max="11271" width="7.7109375" style="255" customWidth="1"/>
    <col min="11272" max="11272" width="5.85546875" style="255" customWidth="1"/>
    <col min="11273" max="11273" width="1.7109375" style="255" customWidth="1"/>
    <col min="11274" max="11274" width="10.7109375" style="255" customWidth="1"/>
    <col min="11275" max="11275" width="1.7109375" style="255" customWidth="1"/>
    <col min="11276" max="11276" width="10.7109375" style="255" customWidth="1"/>
    <col min="11277" max="11277" width="1.7109375" style="255" customWidth="1"/>
    <col min="11278" max="11278" width="10.7109375" style="255" customWidth="1"/>
    <col min="11279" max="11279" width="1.7109375" style="255" customWidth="1"/>
    <col min="11280" max="11280" width="10.7109375" style="255" customWidth="1"/>
    <col min="11281" max="11281" width="1.7109375" style="255" customWidth="1"/>
    <col min="11282" max="11282" width="0" style="255" hidden="1" customWidth="1"/>
    <col min="11283" max="11283" width="8.7109375" style="255" customWidth="1"/>
    <col min="11284" max="11284" width="0" style="255" hidden="1" customWidth="1"/>
    <col min="11285" max="11520" width="9.140625" style="255"/>
    <col min="11521" max="11522" width="3.28515625" style="255" customWidth="1"/>
    <col min="11523" max="11523" width="4.7109375" style="255" customWidth="1"/>
    <col min="11524" max="11524" width="4.28515625" style="255" customWidth="1"/>
    <col min="11525" max="11525" width="12.7109375" style="255" customWidth="1"/>
    <col min="11526" max="11526" width="2.7109375" style="255" customWidth="1"/>
    <col min="11527" max="11527" width="7.7109375" style="255" customWidth="1"/>
    <col min="11528" max="11528" width="5.85546875" style="255" customWidth="1"/>
    <col min="11529" max="11529" width="1.7109375" style="255" customWidth="1"/>
    <col min="11530" max="11530" width="10.7109375" style="255" customWidth="1"/>
    <col min="11531" max="11531" width="1.7109375" style="255" customWidth="1"/>
    <col min="11532" max="11532" width="10.7109375" style="255" customWidth="1"/>
    <col min="11533" max="11533" width="1.7109375" style="255" customWidth="1"/>
    <col min="11534" max="11534" width="10.7109375" style="255" customWidth="1"/>
    <col min="11535" max="11535" width="1.7109375" style="255" customWidth="1"/>
    <col min="11536" max="11536" width="10.7109375" style="255" customWidth="1"/>
    <col min="11537" max="11537" width="1.7109375" style="255" customWidth="1"/>
    <col min="11538" max="11538" width="0" style="255" hidden="1" customWidth="1"/>
    <col min="11539" max="11539" width="8.7109375" style="255" customWidth="1"/>
    <col min="11540" max="11540" width="0" style="255" hidden="1" customWidth="1"/>
    <col min="11541" max="11776" width="9.140625" style="255"/>
    <col min="11777" max="11778" width="3.28515625" style="255" customWidth="1"/>
    <col min="11779" max="11779" width="4.7109375" style="255" customWidth="1"/>
    <col min="11780" max="11780" width="4.28515625" style="255" customWidth="1"/>
    <col min="11781" max="11781" width="12.7109375" style="255" customWidth="1"/>
    <col min="11782" max="11782" width="2.7109375" style="255" customWidth="1"/>
    <col min="11783" max="11783" width="7.7109375" style="255" customWidth="1"/>
    <col min="11784" max="11784" width="5.85546875" style="255" customWidth="1"/>
    <col min="11785" max="11785" width="1.7109375" style="255" customWidth="1"/>
    <col min="11786" max="11786" width="10.7109375" style="255" customWidth="1"/>
    <col min="11787" max="11787" width="1.7109375" style="255" customWidth="1"/>
    <col min="11788" max="11788" width="10.7109375" style="255" customWidth="1"/>
    <col min="11789" max="11789" width="1.7109375" style="255" customWidth="1"/>
    <col min="11790" max="11790" width="10.7109375" style="255" customWidth="1"/>
    <col min="11791" max="11791" width="1.7109375" style="255" customWidth="1"/>
    <col min="11792" max="11792" width="10.7109375" style="255" customWidth="1"/>
    <col min="11793" max="11793" width="1.7109375" style="255" customWidth="1"/>
    <col min="11794" max="11794" width="0" style="255" hidden="1" customWidth="1"/>
    <col min="11795" max="11795" width="8.7109375" style="255" customWidth="1"/>
    <col min="11796" max="11796" width="0" style="255" hidden="1" customWidth="1"/>
    <col min="11797" max="12032" width="9.140625" style="255"/>
    <col min="12033" max="12034" width="3.28515625" style="255" customWidth="1"/>
    <col min="12035" max="12035" width="4.7109375" style="255" customWidth="1"/>
    <col min="12036" max="12036" width="4.28515625" style="255" customWidth="1"/>
    <col min="12037" max="12037" width="12.7109375" style="255" customWidth="1"/>
    <col min="12038" max="12038" width="2.7109375" style="255" customWidth="1"/>
    <col min="12039" max="12039" width="7.7109375" style="255" customWidth="1"/>
    <col min="12040" max="12040" width="5.85546875" style="255" customWidth="1"/>
    <col min="12041" max="12041" width="1.7109375" style="255" customWidth="1"/>
    <col min="12042" max="12042" width="10.7109375" style="255" customWidth="1"/>
    <col min="12043" max="12043" width="1.7109375" style="255" customWidth="1"/>
    <col min="12044" max="12044" width="10.7109375" style="255" customWidth="1"/>
    <col min="12045" max="12045" width="1.7109375" style="255" customWidth="1"/>
    <col min="12046" max="12046" width="10.7109375" style="255" customWidth="1"/>
    <col min="12047" max="12047" width="1.7109375" style="255" customWidth="1"/>
    <col min="12048" max="12048" width="10.7109375" style="255" customWidth="1"/>
    <col min="12049" max="12049" width="1.7109375" style="255" customWidth="1"/>
    <col min="12050" max="12050" width="0" style="255" hidden="1" customWidth="1"/>
    <col min="12051" max="12051" width="8.7109375" style="255" customWidth="1"/>
    <col min="12052" max="12052" width="0" style="255" hidden="1" customWidth="1"/>
    <col min="12053" max="12288" width="9.140625" style="255"/>
    <col min="12289" max="12290" width="3.28515625" style="255" customWidth="1"/>
    <col min="12291" max="12291" width="4.7109375" style="255" customWidth="1"/>
    <col min="12292" max="12292" width="4.28515625" style="255" customWidth="1"/>
    <col min="12293" max="12293" width="12.7109375" style="255" customWidth="1"/>
    <col min="12294" max="12294" width="2.7109375" style="255" customWidth="1"/>
    <col min="12295" max="12295" width="7.7109375" style="255" customWidth="1"/>
    <col min="12296" max="12296" width="5.85546875" style="255" customWidth="1"/>
    <col min="12297" max="12297" width="1.7109375" style="255" customWidth="1"/>
    <col min="12298" max="12298" width="10.7109375" style="255" customWidth="1"/>
    <col min="12299" max="12299" width="1.7109375" style="255" customWidth="1"/>
    <col min="12300" max="12300" width="10.7109375" style="255" customWidth="1"/>
    <col min="12301" max="12301" width="1.7109375" style="255" customWidth="1"/>
    <col min="12302" max="12302" width="10.7109375" style="255" customWidth="1"/>
    <col min="12303" max="12303" width="1.7109375" style="255" customWidth="1"/>
    <col min="12304" max="12304" width="10.7109375" style="255" customWidth="1"/>
    <col min="12305" max="12305" width="1.7109375" style="255" customWidth="1"/>
    <col min="12306" max="12306" width="0" style="255" hidden="1" customWidth="1"/>
    <col min="12307" max="12307" width="8.7109375" style="255" customWidth="1"/>
    <col min="12308" max="12308" width="0" style="255" hidden="1" customWidth="1"/>
    <col min="12309" max="12544" width="9.140625" style="255"/>
    <col min="12545" max="12546" width="3.28515625" style="255" customWidth="1"/>
    <col min="12547" max="12547" width="4.7109375" style="255" customWidth="1"/>
    <col min="12548" max="12548" width="4.28515625" style="255" customWidth="1"/>
    <col min="12549" max="12549" width="12.7109375" style="255" customWidth="1"/>
    <col min="12550" max="12550" width="2.7109375" style="255" customWidth="1"/>
    <col min="12551" max="12551" width="7.7109375" style="255" customWidth="1"/>
    <col min="12552" max="12552" width="5.85546875" style="255" customWidth="1"/>
    <col min="12553" max="12553" width="1.7109375" style="255" customWidth="1"/>
    <col min="12554" max="12554" width="10.7109375" style="255" customWidth="1"/>
    <col min="12555" max="12555" width="1.7109375" style="255" customWidth="1"/>
    <col min="12556" max="12556" width="10.7109375" style="255" customWidth="1"/>
    <col min="12557" max="12557" width="1.7109375" style="255" customWidth="1"/>
    <col min="12558" max="12558" width="10.7109375" style="255" customWidth="1"/>
    <col min="12559" max="12559" width="1.7109375" style="255" customWidth="1"/>
    <col min="12560" max="12560" width="10.7109375" style="255" customWidth="1"/>
    <col min="12561" max="12561" width="1.7109375" style="255" customWidth="1"/>
    <col min="12562" max="12562" width="0" style="255" hidden="1" customWidth="1"/>
    <col min="12563" max="12563" width="8.7109375" style="255" customWidth="1"/>
    <col min="12564" max="12564" width="0" style="255" hidden="1" customWidth="1"/>
    <col min="12565" max="12800" width="9.140625" style="255"/>
    <col min="12801" max="12802" width="3.28515625" style="255" customWidth="1"/>
    <col min="12803" max="12803" width="4.7109375" style="255" customWidth="1"/>
    <col min="12804" max="12804" width="4.28515625" style="255" customWidth="1"/>
    <col min="12805" max="12805" width="12.7109375" style="255" customWidth="1"/>
    <col min="12806" max="12806" width="2.7109375" style="255" customWidth="1"/>
    <col min="12807" max="12807" width="7.7109375" style="255" customWidth="1"/>
    <col min="12808" max="12808" width="5.85546875" style="255" customWidth="1"/>
    <col min="12809" max="12809" width="1.7109375" style="255" customWidth="1"/>
    <col min="12810" max="12810" width="10.7109375" style="255" customWidth="1"/>
    <col min="12811" max="12811" width="1.7109375" style="255" customWidth="1"/>
    <col min="12812" max="12812" width="10.7109375" style="255" customWidth="1"/>
    <col min="12813" max="12813" width="1.7109375" style="255" customWidth="1"/>
    <col min="12814" max="12814" width="10.7109375" style="255" customWidth="1"/>
    <col min="12815" max="12815" width="1.7109375" style="255" customWidth="1"/>
    <col min="12816" max="12816" width="10.7109375" style="255" customWidth="1"/>
    <col min="12817" max="12817" width="1.7109375" style="255" customWidth="1"/>
    <col min="12818" max="12818" width="0" style="255" hidden="1" customWidth="1"/>
    <col min="12819" max="12819" width="8.7109375" style="255" customWidth="1"/>
    <col min="12820" max="12820" width="0" style="255" hidden="1" customWidth="1"/>
    <col min="12821" max="13056" width="9.140625" style="255"/>
    <col min="13057" max="13058" width="3.28515625" style="255" customWidth="1"/>
    <col min="13059" max="13059" width="4.7109375" style="255" customWidth="1"/>
    <col min="13060" max="13060" width="4.28515625" style="255" customWidth="1"/>
    <col min="13061" max="13061" width="12.7109375" style="255" customWidth="1"/>
    <col min="13062" max="13062" width="2.7109375" style="255" customWidth="1"/>
    <col min="13063" max="13063" width="7.7109375" style="255" customWidth="1"/>
    <col min="13064" max="13064" width="5.85546875" style="255" customWidth="1"/>
    <col min="13065" max="13065" width="1.7109375" style="255" customWidth="1"/>
    <col min="13066" max="13066" width="10.7109375" style="255" customWidth="1"/>
    <col min="13067" max="13067" width="1.7109375" style="255" customWidth="1"/>
    <col min="13068" max="13068" width="10.7109375" style="255" customWidth="1"/>
    <col min="13069" max="13069" width="1.7109375" style="255" customWidth="1"/>
    <col min="13070" max="13070" width="10.7109375" style="255" customWidth="1"/>
    <col min="13071" max="13071" width="1.7109375" style="255" customWidth="1"/>
    <col min="13072" max="13072" width="10.7109375" style="255" customWidth="1"/>
    <col min="13073" max="13073" width="1.7109375" style="255" customWidth="1"/>
    <col min="13074" max="13074" width="0" style="255" hidden="1" customWidth="1"/>
    <col min="13075" max="13075" width="8.7109375" style="255" customWidth="1"/>
    <col min="13076" max="13076" width="0" style="255" hidden="1" customWidth="1"/>
    <col min="13077" max="13312" width="9.140625" style="255"/>
    <col min="13313" max="13314" width="3.28515625" style="255" customWidth="1"/>
    <col min="13315" max="13315" width="4.7109375" style="255" customWidth="1"/>
    <col min="13316" max="13316" width="4.28515625" style="255" customWidth="1"/>
    <col min="13317" max="13317" width="12.7109375" style="255" customWidth="1"/>
    <col min="13318" max="13318" width="2.7109375" style="255" customWidth="1"/>
    <col min="13319" max="13319" width="7.7109375" style="255" customWidth="1"/>
    <col min="13320" max="13320" width="5.85546875" style="255" customWidth="1"/>
    <col min="13321" max="13321" width="1.7109375" style="255" customWidth="1"/>
    <col min="13322" max="13322" width="10.7109375" style="255" customWidth="1"/>
    <col min="13323" max="13323" width="1.7109375" style="255" customWidth="1"/>
    <col min="13324" max="13324" width="10.7109375" style="255" customWidth="1"/>
    <col min="13325" max="13325" width="1.7109375" style="255" customWidth="1"/>
    <col min="13326" max="13326" width="10.7109375" style="255" customWidth="1"/>
    <col min="13327" max="13327" width="1.7109375" style="255" customWidth="1"/>
    <col min="13328" max="13328" width="10.7109375" style="255" customWidth="1"/>
    <col min="13329" max="13329" width="1.7109375" style="255" customWidth="1"/>
    <col min="13330" max="13330" width="0" style="255" hidden="1" customWidth="1"/>
    <col min="13331" max="13331" width="8.7109375" style="255" customWidth="1"/>
    <col min="13332" max="13332" width="0" style="255" hidden="1" customWidth="1"/>
    <col min="13333" max="13568" width="9.140625" style="255"/>
    <col min="13569" max="13570" width="3.28515625" style="255" customWidth="1"/>
    <col min="13571" max="13571" width="4.7109375" style="255" customWidth="1"/>
    <col min="13572" max="13572" width="4.28515625" style="255" customWidth="1"/>
    <col min="13573" max="13573" width="12.7109375" style="255" customWidth="1"/>
    <col min="13574" max="13574" width="2.7109375" style="255" customWidth="1"/>
    <col min="13575" max="13575" width="7.7109375" style="255" customWidth="1"/>
    <col min="13576" max="13576" width="5.85546875" style="255" customWidth="1"/>
    <col min="13577" max="13577" width="1.7109375" style="255" customWidth="1"/>
    <col min="13578" max="13578" width="10.7109375" style="255" customWidth="1"/>
    <col min="13579" max="13579" width="1.7109375" style="255" customWidth="1"/>
    <col min="13580" max="13580" width="10.7109375" style="255" customWidth="1"/>
    <col min="13581" max="13581" width="1.7109375" style="255" customWidth="1"/>
    <col min="13582" max="13582" width="10.7109375" style="255" customWidth="1"/>
    <col min="13583" max="13583" width="1.7109375" style="255" customWidth="1"/>
    <col min="13584" max="13584" width="10.7109375" style="255" customWidth="1"/>
    <col min="13585" max="13585" width="1.7109375" style="255" customWidth="1"/>
    <col min="13586" max="13586" width="0" style="255" hidden="1" customWidth="1"/>
    <col min="13587" max="13587" width="8.7109375" style="255" customWidth="1"/>
    <col min="13588" max="13588" width="0" style="255" hidden="1" customWidth="1"/>
    <col min="13589" max="13824" width="9.140625" style="255"/>
    <col min="13825" max="13826" width="3.28515625" style="255" customWidth="1"/>
    <col min="13827" max="13827" width="4.7109375" style="255" customWidth="1"/>
    <col min="13828" max="13828" width="4.28515625" style="255" customWidth="1"/>
    <col min="13829" max="13829" width="12.7109375" style="255" customWidth="1"/>
    <col min="13830" max="13830" width="2.7109375" style="255" customWidth="1"/>
    <col min="13831" max="13831" width="7.7109375" style="255" customWidth="1"/>
    <col min="13832" max="13832" width="5.85546875" style="255" customWidth="1"/>
    <col min="13833" max="13833" width="1.7109375" style="255" customWidth="1"/>
    <col min="13834" max="13834" width="10.7109375" style="255" customWidth="1"/>
    <col min="13835" max="13835" width="1.7109375" style="255" customWidth="1"/>
    <col min="13836" max="13836" width="10.7109375" style="255" customWidth="1"/>
    <col min="13837" max="13837" width="1.7109375" style="255" customWidth="1"/>
    <col min="13838" max="13838" width="10.7109375" style="255" customWidth="1"/>
    <col min="13839" max="13839" width="1.7109375" style="255" customWidth="1"/>
    <col min="13840" max="13840" width="10.7109375" style="255" customWidth="1"/>
    <col min="13841" max="13841" width="1.7109375" style="255" customWidth="1"/>
    <col min="13842" max="13842" width="0" style="255" hidden="1" customWidth="1"/>
    <col min="13843" max="13843" width="8.7109375" style="255" customWidth="1"/>
    <col min="13844" max="13844" width="0" style="255" hidden="1" customWidth="1"/>
    <col min="13845" max="14080" width="9.140625" style="255"/>
    <col min="14081" max="14082" width="3.28515625" style="255" customWidth="1"/>
    <col min="14083" max="14083" width="4.7109375" style="255" customWidth="1"/>
    <col min="14084" max="14084" width="4.28515625" style="255" customWidth="1"/>
    <col min="14085" max="14085" width="12.7109375" style="255" customWidth="1"/>
    <col min="14086" max="14086" width="2.7109375" style="255" customWidth="1"/>
    <col min="14087" max="14087" width="7.7109375" style="255" customWidth="1"/>
    <col min="14088" max="14088" width="5.85546875" style="255" customWidth="1"/>
    <col min="14089" max="14089" width="1.7109375" style="255" customWidth="1"/>
    <col min="14090" max="14090" width="10.7109375" style="255" customWidth="1"/>
    <col min="14091" max="14091" width="1.7109375" style="255" customWidth="1"/>
    <col min="14092" max="14092" width="10.7109375" style="255" customWidth="1"/>
    <col min="14093" max="14093" width="1.7109375" style="255" customWidth="1"/>
    <col min="14094" max="14094" width="10.7109375" style="255" customWidth="1"/>
    <col min="14095" max="14095" width="1.7109375" style="255" customWidth="1"/>
    <col min="14096" max="14096" width="10.7109375" style="255" customWidth="1"/>
    <col min="14097" max="14097" width="1.7109375" style="255" customWidth="1"/>
    <col min="14098" max="14098" width="0" style="255" hidden="1" customWidth="1"/>
    <col min="14099" max="14099" width="8.7109375" style="255" customWidth="1"/>
    <col min="14100" max="14100" width="0" style="255" hidden="1" customWidth="1"/>
    <col min="14101" max="14336" width="9.140625" style="255"/>
    <col min="14337" max="14338" width="3.28515625" style="255" customWidth="1"/>
    <col min="14339" max="14339" width="4.7109375" style="255" customWidth="1"/>
    <col min="14340" max="14340" width="4.28515625" style="255" customWidth="1"/>
    <col min="14341" max="14341" width="12.7109375" style="255" customWidth="1"/>
    <col min="14342" max="14342" width="2.7109375" style="255" customWidth="1"/>
    <col min="14343" max="14343" width="7.7109375" style="255" customWidth="1"/>
    <col min="14344" max="14344" width="5.85546875" style="255" customWidth="1"/>
    <col min="14345" max="14345" width="1.7109375" style="255" customWidth="1"/>
    <col min="14346" max="14346" width="10.7109375" style="255" customWidth="1"/>
    <col min="14347" max="14347" width="1.7109375" style="255" customWidth="1"/>
    <col min="14348" max="14348" width="10.7109375" style="255" customWidth="1"/>
    <col min="14349" max="14349" width="1.7109375" style="255" customWidth="1"/>
    <col min="14350" max="14350" width="10.7109375" style="255" customWidth="1"/>
    <col min="14351" max="14351" width="1.7109375" style="255" customWidth="1"/>
    <col min="14352" max="14352" width="10.7109375" style="255" customWidth="1"/>
    <col min="14353" max="14353" width="1.7109375" style="255" customWidth="1"/>
    <col min="14354" max="14354" width="0" style="255" hidden="1" customWidth="1"/>
    <col min="14355" max="14355" width="8.7109375" style="255" customWidth="1"/>
    <col min="14356" max="14356" width="0" style="255" hidden="1" customWidth="1"/>
    <col min="14357" max="14592" width="9.140625" style="255"/>
    <col min="14593" max="14594" width="3.28515625" style="255" customWidth="1"/>
    <col min="14595" max="14595" width="4.7109375" style="255" customWidth="1"/>
    <col min="14596" max="14596" width="4.28515625" style="255" customWidth="1"/>
    <col min="14597" max="14597" width="12.7109375" style="255" customWidth="1"/>
    <col min="14598" max="14598" width="2.7109375" style="255" customWidth="1"/>
    <col min="14599" max="14599" width="7.7109375" style="255" customWidth="1"/>
    <col min="14600" max="14600" width="5.85546875" style="255" customWidth="1"/>
    <col min="14601" max="14601" width="1.7109375" style="255" customWidth="1"/>
    <col min="14602" max="14602" width="10.7109375" style="255" customWidth="1"/>
    <col min="14603" max="14603" width="1.7109375" style="255" customWidth="1"/>
    <col min="14604" max="14604" width="10.7109375" style="255" customWidth="1"/>
    <col min="14605" max="14605" width="1.7109375" style="255" customWidth="1"/>
    <col min="14606" max="14606" width="10.7109375" style="255" customWidth="1"/>
    <col min="14607" max="14607" width="1.7109375" style="255" customWidth="1"/>
    <col min="14608" max="14608" width="10.7109375" style="255" customWidth="1"/>
    <col min="14609" max="14609" width="1.7109375" style="255" customWidth="1"/>
    <col min="14610" max="14610" width="0" style="255" hidden="1" customWidth="1"/>
    <col min="14611" max="14611" width="8.7109375" style="255" customWidth="1"/>
    <col min="14612" max="14612" width="0" style="255" hidden="1" customWidth="1"/>
    <col min="14613" max="14848" width="9.140625" style="255"/>
    <col min="14849" max="14850" width="3.28515625" style="255" customWidth="1"/>
    <col min="14851" max="14851" width="4.7109375" style="255" customWidth="1"/>
    <col min="14852" max="14852" width="4.28515625" style="255" customWidth="1"/>
    <col min="14853" max="14853" width="12.7109375" style="255" customWidth="1"/>
    <col min="14854" max="14854" width="2.7109375" style="255" customWidth="1"/>
    <col min="14855" max="14855" width="7.7109375" style="255" customWidth="1"/>
    <col min="14856" max="14856" width="5.85546875" style="255" customWidth="1"/>
    <col min="14857" max="14857" width="1.7109375" style="255" customWidth="1"/>
    <col min="14858" max="14858" width="10.7109375" style="255" customWidth="1"/>
    <col min="14859" max="14859" width="1.7109375" style="255" customWidth="1"/>
    <col min="14860" max="14860" width="10.7109375" style="255" customWidth="1"/>
    <col min="14861" max="14861" width="1.7109375" style="255" customWidth="1"/>
    <col min="14862" max="14862" width="10.7109375" style="255" customWidth="1"/>
    <col min="14863" max="14863" width="1.7109375" style="255" customWidth="1"/>
    <col min="14864" max="14864" width="10.7109375" style="255" customWidth="1"/>
    <col min="14865" max="14865" width="1.7109375" style="255" customWidth="1"/>
    <col min="14866" max="14866" width="0" style="255" hidden="1" customWidth="1"/>
    <col min="14867" max="14867" width="8.7109375" style="255" customWidth="1"/>
    <col min="14868" max="14868" width="0" style="255" hidden="1" customWidth="1"/>
    <col min="14869" max="15104" width="9.140625" style="255"/>
    <col min="15105" max="15106" width="3.28515625" style="255" customWidth="1"/>
    <col min="15107" max="15107" width="4.7109375" style="255" customWidth="1"/>
    <col min="15108" max="15108" width="4.28515625" style="255" customWidth="1"/>
    <col min="15109" max="15109" width="12.7109375" style="255" customWidth="1"/>
    <col min="15110" max="15110" width="2.7109375" style="255" customWidth="1"/>
    <col min="15111" max="15111" width="7.7109375" style="255" customWidth="1"/>
    <col min="15112" max="15112" width="5.85546875" style="255" customWidth="1"/>
    <col min="15113" max="15113" width="1.7109375" style="255" customWidth="1"/>
    <col min="15114" max="15114" width="10.7109375" style="255" customWidth="1"/>
    <col min="15115" max="15115" width="1.7109375" style="255" customWidth="1"/>
    <col min="15116" max="15116" width="10.7109375" style="255" customWidth="1"/>
    <col min="15117" max="15117" width="1.7109375" style="255" customWidth="1"/>
    <col min="15118" max="15118" width="10.7109375" style="255" customWidth="1"/>
    <col min="15119" max="15119" width="1.7109375" style="255" customWidth="1"/>
    <col min="15120" max="15120" width="10.7109375" style="255" customWidth="1"/>
    <col min="15121" max="15121" width="1.7109375" style="255" customWidth="1"/>
    <col min="15122" max="15122" width="0" style="255" hidden="1" customWidth="1"/>
    <col min="15123" max="15123" width="8.7109375" style="255" customWidth="1"/>
    <col min="15124" max="15124" width="0" style="255" hidden="1" customWidth="1"/>
    <col min="15125" max="15360" width="9.140625" style="255"/>
    <col min="15361" max="15362" width="3.28515625" style="255" customWidth="1"/>
    <col min="15363" max="15363" width="4.7109375" style="255" customWidth="1"/>
    <col min="15364" max="15364" width="4.28515625" style="255" customWidth="1"/>
    <col min="15365" max="15365" width="12.7109375" style="255" customWidth="1"/>
    <col min="15366" max="15366" width="2.7109375" style="255" customWidth="1"/>
    <col min="15367" max="15367" width="7.7109375" style="255" customWidth="1"/>
    <col min="15368" max="15368" width="5.85546875" style="255" customWidth="1"/>
    <col min="15369" max="15369" width="1.7109375" style="255" customWidth="1"/>
    <col min="15370" max="15370" width="10.7109375" style="255" customWidth="1"/>
    <col min="15371" max="15371" width="1.7109375" style="255" customWidth="1"/>
    <col min="15372" max="15372" width="10.7109375" style="255" customWidth="1"/>
    <col min="15373" max="15373" width="1.7109375" style="255" customWidth="1"/>
    <col min="15374" max="15374" width="10.7109375" style="255" customWidth="1"/>
    <col min="15375" max="15375" width="1.7109375" style="255" customWidth="1"/>
    <col min="15376" max="15376" width="10.7109375" style="255" customWidth="1"/>
    <col min="15377" max="15377" width="1.7109375" style="255" customWidth="1"/>
    <col min="15378" max="15378" width="0" style="255" hidden="1" customWidth="1"/>
    <col min="15379" max="15379" width="8.7109375" style="255" customWidth="1"/>
    <col min="15380" max="15380" width="0" style="255" hidden="1" customWidth="1"/>
    <col min="15381" max="15616" width="9.140625" style="255"/>
    <col min="15617" max="15618" width="3.28515625" style="255" customWidth="1"/>
    <col min="15619" max="15619" width="4.7109375" style="255" customWidth="1"/>
    <col min="15620" max="15620" width="4.28515625" style="255" customWidth="1"/>
    <col min="15621" max="15621" width="12.7109375" style="255" customWidth="1"/>
    <col min="15622" max="15622" width="2.7109375" style="255" customWidth="1"/>
    <col min="15623" max="15623" width="7.7109375" style="255" customWidth="1"/>
    <col min="15624" max="15624" width="5.85546875" style="255" customWidth="1"/>
    <col min="15625" max="15625" width="1.7109375" style="255" customWidth="1"/>
    <col min="15626" max="15626" width="10.7109375" style="255" customWidth="1"/>
    <col min="15627" max="15627" width="1.7109375" style="255" customWidth="1"/>
    <col min="15628" max="15628" width="10.7109375" style="255" customWidth="1"/>
    <col min="15629" max="15629" width="1.7109375" style="255" customWidth="1"/>
    <col min="15630" max="15630" width="10.7109375" style="255" customWidth="1"/>
    <col min="15631" max="15631" width="1.7109375" style="255" customWidth="1"/>
    <col min="15632" max="15632" width="10.7109375" style="255" customWidth="1"/>
    <col min="15633" max="15633" width="1.7109375" style="255" customWidth="1"/>
    <col min="15634" max="15634" width="0" style="255" hidden="1" customWidth="1"/>
    <col min="15635" max="15635" width="8.7109375" style="255" customWidth="1"/>
    <col min="15636" max="15636" width="0" style="255" hidden="1" customWidth="1"/>
    <col min="15637" max="15872" width="9.140625" style="255"/>
    <col min="15873" max="15874" width="3.28515625" style="255" customWidth="1"/>
    <col min="15875" max="15875" width="4.7109375" style="255" customWidth="1"/>
    <col min="15876" max="15876" width="4.28515625" style="255" customWidth="1"/>
    <col min="15877" max="15877" width="12.7109375" style="255" customWidth="1"/>
    <col min="15878" max="15878" width="2.7109375" style="255" customWidth="1"/>
    <col min="15879" max="15879" width="7.7109375" style="255" customWidth="1"/>
    <col min="15880" max="15880" width="5.85546875" style="255" customWidth="1"/>
    <col min="15881" max="15881" width="1.7109375" style="255" customWidth="1"/>
    <col min="15882" max="15882" width="10.7109375" style="255" customWidth="1"/>
    <col min="15883" max="15883" width="1.7109375" style="255" customWidth="1"/>
    <col min="15884" max="15884" width="10.7109375" style="255" customWidth="1"/>
    <col min="15885" max="15885" width="1.7109375" style="255" customWidth="1"/>
    <col min="15886" max="15886" width="10.7109375" style="255" customWidth="1"/>
    <col min="15887" max="15887" width="1.7109375" style="255" customWidth="1"/>
    <col min="15888" max="15888" width="10.7109375" style="255" customWidth="1"/>
    <col min="15889" max="15889" width="1.7109375" style="255" customWidth="1"/>
    <col min="15890" max="15890" width="0" style="255" hidden="1" customWidth="1"/>
    <col min="15891" max="15891" width="8.7109375" style="255" customWidth="1"/>
    <col min="15892" max="15892" width="0" style="255" hidden="1" customWidth="1"/>
    <col min="15893" max="16128" width="9.140625" style="255"/>
    <col min="16129" max="16130" width="3.28515625" style="255" customWidth="1"/>
    <col min="16131" max="16131" width="4.7109375" style="255" customWidth="1"/>
    <col min="16132" max="16132" width="4.28515625" style="255" customWidth="1"/>
    <col min="16133" max="16133" width="12.7109375" style="255" customWidth="1"/>
    <col min="16134" max="16134" width="2.7109375" style="255" customWidth="1"/>
    <col min="16135" max="16135" width="7.7109375" style="255" customWidth="1"/>
    <col min="16136" max="16136" width="5.85546875" style="255" customWidth="1"/>
    <col min="16137" max="16137" width="1.7109375" style="255" customWidth="1"/>
    <col min="16138" max="16138" width="10.7109375" style="255" customWidth="1"/>
    <col min="16139" max="16139" width="1.7109375" style="255" customWidth="1"/>
    <col min="16140" max="16140" width="10.7109375" style="255" customWidth="1"/>
    <col min="16141" max="16141" width="1.7109375" style="255" customWidth="1"/>
    <col min="16142" max="16142" width="10.7109375" style="255" customWidth="1"/>
    <col min="16143" max="16143" width="1.7109375" style="255" customWidth="1"/>
    <col min="16144" max="16144" width="10.7109375" style="255" customWidth="1"/>
    <col min="16145" max="16145" width="1.7109375" style="255" customWidth="1"/>
    <col min="16146" max="16146" width="0" style="255" hidden="1" customWidth="1"/>
    <col min="16147" max="16147" width="8.7109375" style="255" customWidth="1"/>
    <col min="16148" max="16148" width="0" style="255" hidden="1" customWidth="1"/>
    <col min="16149" max="16384" width="9.140625" style="255"/>
  </cols>
  <sheetData>
    <row r="1" spans="1:20" s="129" customFormat="1" ht="30" customHeight="1">
      <c r="A1" s="441" t="s">
        <v>0</v>
      </c>
      <c r="B1" s="441"/>
      <c r="C1" s="441"/>
      <c r="D1" s="441"/>
      <c r="E1" s="441"/>
      <c r="F1" s="441"/>
      <c r="G1" s="441"/>
      <c r="H1" s="441"/>
      <c r="I1" s="441"/>
      <c r="J1" s="441"/>
      <c r="K1" s="441"/>
      <c r="L1" s="441"/>
      <c r="M1" s="441"/>
      <c r="N1" s="441"/>
      <c r="O1" s="441"/>
      <c r="P1" s="441"/>
      <c r="Q1" s="314"/>
    </row>
    <row r="2" spans="1:20" s="133" customFormat="1" ht="22.5" customHeight="1">
      <c r="A2" s="130"/>
      <c r="B2" s="130"/>
      <c r="C2" s="130"/>
      <c r="D2" s="130"/>
      <c r="E2" s="442" t="s">
        <v>170</v>
      </c>
      <c r="F2" s="442"/>
      <c r="G2" s="442"/>
      <c r="H2" s="442"/>
      <c r="I2" s="442"/>
      <c r="J2" s="442"/>
      <c r="K2" s="442"/>
      <c r="L2" s="442"/>
      <c r="M2" s="315"/>
      <c r="N2" s="316"/>
      <c r="O2" s="315"/>
      <c r="P2" s="316"/>
      <c r="Q2" s="315"/>
    </row>
    <row r="3" spans="1:20" s="140" customFormat="1" ht="11.25" customHeight="1">
      <c r="A3" s="317" t="s">
        <v>2</v>
      </c>
      <c r="B3" s="317"/>
      <c r="C3" s="317"/>
      <c r="D3" s="317"/>
      <c r="E3" s="317"/>
      <c r="F3" s="317" t="s">
        <v>3</v>
      </c>
      <c r="G3" s="317"/>
      <c r="H3" s="317"/>
      <c r="I3" s="137"/>
      <c r="J3" s="136" t="s">
        <v>4</v>
      </c>
      <c r="K3" s="137"/>
      <c r="L3" s="317" t="s">
        <v>5</v>
      </c>
      <c r="M3" s="137"/>
      <c r="N3" s="317"/>
      <c r="O3" s="137"/>
      <c r="P3" s="317"/>
      <c r="Q3" s="318" t="s">
        <v>6</v>
      </c>
    </row>
    <row r="4" spans="1:20" s="148" customFormat="1" ht="11.25" customHeight="1" thickBot="1">
      <c r="A4" s="443">
        <f>'[2]Week SetUp'!$A$10</f>
        <v>0</v>
      </c>
      <c r="B4" s="443"/>
      <c r="C4" s="443"/>
      <c r="D4" s="142"/>
      <c r="E4" s="142"/>
      <c r="F4" s="142" t="str">
        <f>'[2]Week SetUp'!$C$10</f>
        <v>Port of Spain, TRI</v>
      </c>
      <c r="G4" s="319"/>
      <c r="H4" s="142"/>
      <c r="I4" s="145"/>
      <c r="J4" s="15">
        <f>'[2]Week SetUp'!$D$10</f>
        <v>0</v>
      </c>
      <c r="K4" s="145"/>
      <c r="L4" s="320">
        <f>'[2]Week SetUp'!$A$12</f>
        <v>0</v>
      </c>
      <c r="M4" s="145"/>
      <c r="N4" s="142"/>
      <c r="O4" s="145"/>
      <c r="P4" s="142"/>
      <c r="Q4" s="147" t="str">
        <f>'[2]Week SetUp'!$E$10</f>
        <v>Chester Dalrymple</v>
      </c>
    </row>
    <row r="5" spans="1:20" s="140" customFormat="1" ht="9">
      <c r="A5" s="242"/>
      <c r="B5" s="321" t="s">
        <v>7</v>
      </c>
      <c r="C5" s="321" t="s">
        <v>8</v>
      </c>
      <c r="D5" s="321" t="s">
        <v>9</v>
      </c>
      <c r="E5" s="322" t="s">
        <v>10</v>
      </c>
      <c r="F5" s="322" t="s">
        <v>11</v>
      </c>
      <c r="G5" s="322"/>
      <c r="H5" s="322" t="s">
        <v>12</v>
      </c>
      <c r="I5" s="322"/>
      <c r="J5" s="321" t="s">
        <v>13</v>
      </c>
      <c r="K5" s="323"/>
      <c r="L5" s="321" t="s">
        <v>14</v>
      </c>
      <c r="M5" s="323"/>
      <c r="N5" s="321" t="s">
        <v>15</v>
      </c>
      <c r="O5" s="323"/>
      <c r="P5" s="321" t="s">
        <v>16</v>
      </c>
      <c r="Q5" s="324"/>
    </row>
    <row r="6" spans="1:20" s="140" customFormat="1" ht="3.75" customHeight="1" thickBot="1">
      <c r="A6" s="325"/>
      <c r="B6" s="326"/>
      <c r="C6" s="155"/>
      <c r="D6" s="326"/>
      <c r="E6" s="327"/>
      <c r="F6" s="327"/>
      <c r="G6" s="202"/>
      <c r="H6" s="327"/>
      <c r="I6" s="328"/>
      <c r="J6" s="326"/>
      <c r="K6" s="328"/>
      <c r="L6" s="326"/>
      <c r="M6" s="328"/>
      <c r="N6" s="326"/>
      <c r="O6" s="328"/>
      <c r="P6" s="326"/>
      <c r="Q6" s="329"/>
    </row>
    <row r="7" spans="1:20" s="157" customFormat="1" ht="10.5" customHeight="1">
      <c r="A7" s="431" t="s">
        <v>27</v>
      </c>
      <c r="B7" s="183">
        <f>IF($D7="","",VLOOKUP($D7,'[2]SENIOR VETERANS Main Draw Prep'!$A$7:$P$22,15))</f>
        <v>0</v>
      </c>
      <c r="C7" s="183">
        <f>IF($D7="","",VLOOKUP($D7,'[2]SENIOR VETERANS Main Draw Prep'!$A$7:$P$22,16))</f>
        <v>0</v>
      </c>
      <c r="D7" s="432">
        <v>1</v>
      </c>
      <c r="E7" s="164" t="str">
        <f>UPPER(IF($D7="","",VLOOKUP($D7,'[2]SENIOR VETERANS Main Draw Prep'!$A$7:$P$22,2)))</f>
        <v>PHILLIPS</v>
      </c>
      <c r="F7" s="164" t="str">
        <f>IF($D7="","",VLOOKUP($D7,'[2]SENIOR VETERANS Main Draw Prep'!$A$7:$P$22,3))</f>
        <v>Athelstan</v>
      </c>
      <c r="G7" s="164"/>
      <c r="H7" s="164">
        <f>IF($D7="","",VLOOKUP($D7,'[2]SENIOR VETERANS Main Draw Prep'!$A$7:$P$22,4))</f>
        <v>0</v>
      </c>
      <c r="I7" s="388"/>
      <c r="J7" s="335"/>
      <c r="K7" s="335"/>
      <c r="L7" s="335"/>
      <c r="M7" s="335"/>
      <c r="N7" s="169"/>
      <c r="O7" s="168"/>
      <c r="P7" s="204"/>
      <c r="Q7" s="205"/>
      <c r="R7" s="169"/>
      <c r="T7" s="170" t="str">
        <f>'[2]SetUp Officials'!P21</f>
        <v>Umpire</v>
      </c>
    </row>
    <row r="8" spans="1:20" s="157" customFormat="1" ht="9.6" customHeight="1">
      <c r="A8" s="433"/>
      <c r="B8" s="398"/>
      <c r="C8" s="398"/>
      <c r="D8" s="398"/>
      <c r="E8" s="335"/>
      <c r="F8" s="335"/>
      <c r="G8" s="335"/>
      <c r="H8" s="379" t="s">
        <v>17</v>
      </c>
      <c r="I8" s="380" t="s">
        <v>58</v>
      </c>
      <c r="J8" s="381" t="str">
        <f>UPPER(IF(OR(I8="a",I8="as"),E7,IF(OR(I8="b",I8="bs"),E9,)))</f>
        <v>PHILLIPS</v>
      </c>
      <c r="K8" s="381"/>
      <c r="L8" s="335"/>
      <c r="M8" s="335"/>
      <c r="N8" s="169"/>
      <c r="O8" s="168"/>
      <c r="P8" s="204"/>
      <c r="Q8" s="205"/>
      <c r="R8" s="169"/>
      <c r="T8" s="175" t="str">
        <f>'[2]SetUp Officials'!P22</f>
        <v/>
      </c>
    </row>
    <row r="9" spans="1:20" s="157" customFormat="1" ht="9.6" customHeight="1">
      <c r="A9" s="433">
        <v>2</v>
      </c>
      <c r="B9" s="183" t="str">
        <f>IF($D9="","",VLOOKUP($D9,'[2]SENIOR VETERANS Main Draw Prep'!$A$7:$P$22,15))</f>
        <v/>
      </c>
      <c r="C9" s="183" t="str">
        <f>IF($D9="","",VLOOKUP($D9,'[2]SENIOR VETERANS Main Draw Prep'!$A$7:$P$22,16))</f>
        <v/>
      </c>
      <c r="D9" s="432"/>
      <c r="E9" s="183" t="s">
        <v>109</v>
      </c>
      <c r="F9" s="183" t="str">
        <f>IF($D9="","",VLOOKUP($D9,'[2]SENIOR VETERANS Main Draw Prep'!$A$7:$P$22,3))</f>
        <v/>
      </c>
      <c r="G9" s="183"/>
      <c r="H9" s="183" t="str">
        <f>IF($D9="","",VLOOKUP($D9,'[2]SENIOR VETERANS Main Draw Prep'!$A$7:$P$22,4))</f>
        <v/>
      </c>
      <c r="I9" s="382"/>
      <c r="J9" s="335"/>
      <c r="K9" s="383"/>
      <c r="L9" s="335"/>
      <c r="M9" s="335"/>
      <c r="N9" s="169"/>
      <c r="O9" s="168"/>
      <c r="P9" s="204"/>
      <c r="Q9" s="205"/>
      <c r="R9" s="169"/>
      <c r="T9" s="175" t="str">
        <f>'[2]SetUp Officials'!P23</f>
        <v/>
      </c>
    </row>
    <row r="10" spans="1:20" s="157" customFormat="1" ht="9.6" customHeight="1">
      <c r="A10" s="433"/>
      <c r="B10" s="398"/>
      <c r="C10" s="398"/>
      <c r="D10" s="434"/>
      <c r="E10" s="335"/>
      <c r="F10" s="335"/>
      <c r="G10" s="335"/>
      <c r="H10" s="335"/>
      <c r="I10" s="384"/>
      <c r="J10" s="379" t="s">
        <v>17</v>
      </c>
      <c r="K10" s="385"/>
      <c r="L10" s="381" t="str">
        <f>UPPER(IF(OR(K10="a",K10="as"),J8,IF(OR(K10="b",K10="bs"),J12,)))</f>
        <v/>
      </c>
      <c r="M10" s="386"/>
      <c r="N10" s="387"/>
      <c r="O10" s="357"/>
      <c r="P10" s="204"/>
      <c r="Q10" s="205"/>
      <c r="R10" s="169"/>
      <c r="T10" s="175" t="str">
        <f>'[2]SetUp Officials'!P24</f>
        <v/>
      </c>
    </row>
    <row r="11" spans="1:20" s="157" customFormat="1" ht="9.6" customHeight="1">
      <c r="A11" s="433">
        <v>3</v>
      </c>
      <c r="B11" s="183">
        <f>IF($D11="","",VLOOKUP($D11,'[2]SENIOR VETERANS Main Draw Prep'!$A$7:$P$22,15))</f>
        <v>0</v>
      </c>
      <c r="C11" s="183">
        <f>IF($D11="","",VLOOKUP($D11,'[2]SENIOR VETERANS Main Draw Prep'!$A$7:$P$22,16))</f>
        <v>0</v>
      </c>
      <c r="D11" s="432">
        <v>24</v>
      </c>
      <c r="E11" s="183" t="s">
        <v>171</v>
      </c>
      <c r="F11" s="183" t="s">
        <v>172</v>
      </c>
      <c r="G11" s="183"/>
      <c r="H11" s="183">
        <f>IF($D11="","",VLOOKUP($D11,'[2]SENIOR VETERANS Main Draw Prep'!$A$7:$P$22,4))</f>
        <v>0</v>
      </c>
      <c r="I11" s="388"/>
      <c r="J11" s="335"/>
      <c r="K11" s="389"/>
      <c r="L11" s="335"/>
      <c r="M11" s="435"/>
      <c r="N11" s="387"/>
      <c r="O11" s="357"/>
      <c r="P11" s="204"/>
      <c r="Q11" s="205"/>
      <c r="R11" s="169"/>
      <c r="T11" s="175" t="str">
        <f>'[2]SetUp Officials'!P25</f>
        <v/>
      </c>
    </row>
    <row r="12" spans="1:20" s="157" customFormat="1" ht="9.6" customHeight="1">
      <c r="A12" s="433"/>
      <c r="B12" s="398"/>
      <c r="C12" s="398"/>
      <c r="D12" s="434"/>
      <c r="E12" s="335"/>
      <c r="F12" s="335"/>
      <c r="G12" s="335"/>
      <c r="H12" s="379" t="s">
        <v>17</v>
      </c>
      <c r="I12" s="380"/>
      <c r="J12" s="381" t="str">
        <f>UPPER(IF(OR(I12="a",I12="as"),E11,IF(OR(I12="b",I12="bs"),E13,)))</f>
        <v/>
      </c>
      <c r="K12" s="391"/>
      <c r="L12" s="335"/>
      <c r="M12" s="435"/>
      <c r="N12" s="387"/>
      <c r="O12" s="357"/>
      <c r="P12" s="204"/>
      <c r="Q12" s="205"/>
      <c r="R12" s="169"/>
      <c r="T12" s="175" t="str">
        <f>'[2]SetUp Officials'!P26</f>
        <v/>
      </c>
    </row>
    <row r="13" spans="1:20" s="157" customFormat="1" ht="9.6" customHeight="1">
      <c r="A13" s="433">
        <v>4</v>
      </c>
      <c r="B13" s="183" t="str">
        <f>IF($D13="","",VLOOKUP($D13,'[2]SENIOR VETERANS Main Draw Prep'!$A$7:$P$22,15))</f>
        <v/>
      </c>
      <c r="C13" s="183" t="str">
        <f>IF($D13="","",VLOOKUP($D13,'[2]SENIOR VETERANS Main Draw Prep'!$A$7:$P$22,16))</f>
        <v/>
      </c>
      <c r="D13" s="432"/>
      <c r="E13" s="183" t="s">
        <v>159</v>
      </c>
      <c r="F13" s="183" t="s">
        <v>173</v>
      </c>
      <c r="G13" s="183"/>
      <c r="H13" s="183" t="str">
        <f>IF($D13="","",VLOOKUP($D13,'[2]SENIOR VETERANS Main Draw Prep'!$A$7:$P$22,4))</f>
        <v/>
      </c>
      <c r="I13" s="392"/>
      <c r="J13" s="335"/>
      <c r="K13" s="335"/>
      <c r="L13" s="335"/>
      <c r="M13" s="435"/>
      <c r="N13" s="387"/>
      <c r="O13" s="357"/>
      <c r="P13" s="204"/>
      <c r="Q13" s="205"/>
      <c r="R13" s="169"/>
      <c r="T13" s="175" t="str">
        <f>'[2]SetUp Officials'!P27</f>
        <v/>
      </c>
    </row>
    <row r="14" spans="1:20" s="157" customFormat="1" ht="9.6" customHeight="1">
      <c r="A14" s="433"/>
      <c r="B14" s="398"/>
      <c r="C14" s="398"/>
      <c r="D14" s="434"/>
      <c r="E14" s="335"/>
      <c r="F14" s="335"/>
      <c r="G14" s="335"/>
      <c r="H14" s="359"/>
      <c r="I14" s="384"/>
      <c r="J14" s="335"/>
      <c r="K14" s="335"/>
      <c r="L14" s="379" t="s">
        <v>17</v>
      </c>
      <c r="M14" s="385"/>
      <c r="N14" s="381" t="str">
        <f>UPPER(IF(OR(M14="a",M14="as"),L10,IF(OR(M14="b",M14="bs"),L18,)))</f>
        <v/>
      </c>
      <c r="O14" s="345"/>
      <c r="P14" s="340"/>
      <c r="Q14" s="205"/>
      <c r="R14" s="169"/>
      <c r="T14" s="175" t="str">
        <f>'[2]SetUp Officials'!P28</f>
        <v/>
      </c>
    </row>
    <row r="15" spans="1:20" s="157" customFormat="1" ht="9.6" customHeight="1">
      <c r="A15" s="431">
        <v>5</v>
      </c>
      <c r="B15" s="183" t="str">
        <f>IF($D15="","",VLOOKUP($D15,'[2]SENIOR VETERANS Main Draw Prep'!$A$7:$P$22,15))</f>
        <v/>
      </c>
      <c r="C15" s="183" t="str">
        <f>IF($D15="","",VLOOKUP($D15,'[2]SENIOR VETERANS Main Draw Prep'!$A$7:$P$22,16))</f>
        <v/>
      </c>
      <c r="D15" s="432"/>
      <c r="E15" s="183" t="s">
        <v>158</v>
      </c>
      <c r="F15" s="183" t="s">
        <v>160</v>
      </c>
      <c r="G15" s="183"/>
      <c r="H15" s="164" t="str">
        <f>IF($D15="","",VLOOKUP($D15,'[2]SENIOR VETERANS Main Draw Prep'!$A$7:$P$22,4))</f>
        <v/>
      </c>
      <c r="I15" s="395"/>
      <c r="J15" s="335"/>
      <c r="K15" s="335"/>
      <c r="L15" s="335"/>
      <c r="M15" s="435"/>
      <c r="N15" s="335"/>
      <c r="O15" s="345"/>
      <c r="P15" s="340"/>
      <c r="Q15" s="205"/>
      <c r="R15" s="169"/>
      <c r="T15" s="175" t="str">
        <f>'[2]SetUp Officials'!P29</f>
        <v/>
      </c>
    </row>
    <row r="16" spans="1:20" s="157" customFormat="1" ht="9.6" customHeight="1" thickBot="1">
      <c r="A16" s="433"/>
      <c r="B16" s="398"/>
      <c r="C16" s="398"/>
      <c r="D16" s="434"/>
      <c r="E16" s="335"/>
      <c r="F16" s="335"/>
      <c r="G16" s="335"/>
      <c r="H16" s="379" t="s">
        <v>17</v>
      </c>
      <c r="I16" s="380"/>
      <c r="J16" s="381" t="str">
        <f>UPPER(IF(OR(I16="a",I16="as"),E15,IF(OR(I16="b",I16="bs"),E17,)))</f>
        <v/>
      </c>
      <c r="K16" s="381"/>
      <c r="L16" s="335"/>
      <c r="M16" s="435"/>
      <c r="N16" s="387"/>
      <c r="O16" s="345"/>
      <c r="P16" s="340"/>
      <c r="Q16" s="205"/>
      <c r="R16" s="169"/>
      <c r="T16" s="191" t="str">
        <f>'[2]SetUp Officials'!P30</f>
        <v>None</v>
      </c>
    </row>
    <row r="17" spans="1:18" s="157" customFormat="1" ht="9.6" customHeight="1">
      <c r="A17" s="433">
        <v>6</v>
      </c>
      <c r="B17" s="183" t="str">
        <f>IF($D17="","",VLOOKUP($D17,'[2]SENIOR VETERANS Main Draw Prep'!$A$7:$P$22,15))</f>
        <v/>
      </c>
      <c r="C17" s="183" t="str">
        <f>IF($D17="","",VLOOKUP($D17,'[2]SENIOR VETERANS Main Draw Prep'!$A$7:$P$22,16))</f>
        <v/>
      </c>
      <c r="D17" s="432"/>
      <c r="E17" s="183" t="s">
        <v>162</v>
      </c>
      <c r="F17" s="183" t="s">
        <v>165</v>
      </c>
      <c r="G17" s="183"/>
      <c r="H17" s="183" t="str">
        <f>IF($D17="","",VLOOKUP($D17,'[2]SENIOR VETERANS Main Draw Prep'!$A$7:$P$22,4))</f>
        <v/>
      </c>
      <c r="I17" s="382"/>
      <c r="J17" s="335"/>
      <c r="K17" s="383"/>
      <c r="L17" s="335"/>
      <c r="M17" s="435"/>
      <c r="N17" s="387"/>
      <c r="O17" s="345"/>
      <c r="P17" s="340"/>
      <c r="Q17" s="205"/>
      <c r="R17" s="169"/>
    </row>
    <row r="18" spans="1:18" s="157" customFormat="1" ht="9.6" customHeight="1">
      <c r="A18" s="433"/>
      <c r="B18" s="398"/>
      <c r="C18" s="398"/>
      <c r="D18" s="434"/>
      <c r="E18" s="335"/>
      <c r="F18" s="335"/>
      <c r="G18" s="335"/>
      <c r="H18" s="335"/>
      <c r="I18" s="384"/>
      <c r="J18" s="379" t="s">
        <v>17</v>
      </c>
      <c r="K18" s="385"/>
      <c r="L18" s="381" t="str">
        <f>UPPER(IF(OR(K18="a",K18="as"),J16,IF(OR(K18="b",K18="bs"),J20,)))</f>
        <v/>
      </c>
      <c r="M18" s="436"/>
      <c r="N18" s="387"/>
      <c r="O18" s="345"/>
      <c r="P18" s="340"/>
      <c r="Q18" s="205"/>
      <c r="R18" s="169"/>
    </row>
    <row r="19" spans="1:18" s="157" customFormat="1" ht="9.6" customHeight="1">
      <c r="A19" s="433">
        <v>7</v>
      </c>
      <c r="B19" s="183" t="str">
        <f>IF($D19="","",VLOOKUP($D19,'[2]SENIOR VETERANS Main Draw Prep'!$A$7:$P$22,15))</f>
        <v/>
      </c>
      <c r="C19" s="183" t="str">
        <f>IF($D19="","",VLOOKUP($D19,'[2]SENIOR VETERANS Main Draw Prep'!$A$7:$P$22,16))</f>
        <v/>
      </c>
      <c r="D19" s="432"/>
      <c r="E19" s="183" t="s">
        <v>109</v>
      </c>
      <c r="F19" s="183" t="str">
        <f>IF($D19="","",VLOOKUP($D19,'[2]SENIOR VETERANS Main Draw Prep'!$A$7:$P$22,3))</f>
        <v/>
      </c>
      <c r="G19" s="183"/>
      <c r="H19" s="183" t="str">
        <f>IF($D19="","",VLOOKUP($D19,'[2]SENIOR VETERANS Main Draw Prep'!$A$7:$P$22,4))</f>
        <v/>
      </c>
      <c r="I19" s="388"/>
      <c r="J19" s="335"/>
      <c r="K19" s="389"/>
      <c r="L19" s="335"/>
      <c r="M19" s="387"/>
      <c r="N19" s="387"/>
      <c r="O19" s="345"/>
      <c r="P19" s="340"/>
      <c r="Q19" s="205"/>
      <c r="R19" s="169"/>
    </row>
    <row r="20" spans="1:18" s="157" customFormat="1" ht="9.6" customHeight="1">
      <c r="A20" s="334"/>
      <c r="B20" s="172"/>
      <c r="C20" s="172"/>
      <c r="D20" s="172"/>
      <c r="E20" s="335"/>
      <c r="F20" s="335"/>
      <c r="G20" s="335"/>
      <c r="H20" s="379" t="s">
        <v>17</v>
      </c>
      <c r="I20" s="336" t="s">
        <v>105</v>
      </c>
      <c r="J20" s="381" t="str">
        <f>UPPER(IF(OR(I20="a",I20="as"),E19,IF(OR(I20="b",I20="bs"),E21,)))</f>
        <v>COOPER</v>
      </c>
      <c r="K20" s="358"/>
      <c r="L20" s="332"/>
      <c r="M20" s="357"/>
      <c r="N20" s="357"/>
      <c r="O20" s="345"/>
      <c r="P20" s="340"/>
      <c r="Q20" s="205"/>
      <c r="R20" s="169"/>
    </row>
    <row r="21" spans="1:18" s="157" customFormat="1" ht="9.6" customHeight="1">
      <c r="A21" s="334">
        <v>8</v>
      </c>
      <c r="B21" s="161">
        <f>IF($D21="","",VLOOKUP($D21,'[2]SENIOR VETERANS Main Draw Prep'!$A$7:$P$22,15))</f>
        <v>0</v>
      </c>
      <c r="C21" s="161">
        <f>IF($D21="","",VLOOKUP($D21,'[2]SENIOR VETERANS Main Draw Prep'!$A$7:$P$22,16))</f>
        <v>0</v>
      </c>
      <c r="D21" s="162">
        <v>2</v>
      </c>
      <c r="E21" s="164" t="str">
        <f>UPPER(IF($D21="","",VLOOKUP($D21,'[2]SENIOR VETERANS Main Draw Prep'!$A$7:$P$22,2)))</f>
        <v>COOPER</v>
      </c>
      <c r="F21" s="164" t="str">
        <f>IF($D21="","",VLOOKUP($D21,'[2]SENIOR VETERANS Main Draw Prep'!$A$7:$P$22,3))</f>
        <v>Michael</v>
      </c>
      <c r="G21" s="164"/>
      <c r="H21" s="183">
        <f>IF($D21="","",VLOOKUP($D21,'[2]SENIOR VETERANS Main Draw Prep'!$A$7:$P$22,4))</f>
        <v>0</v>
      </c>
      <c r="I21" s="350"/>
      <c r="J21" s="332"/>
      <c r="K21" s="332"/>
      <c r="L21" s="332"/>
      <c r="M21" s="357"/>
      <c r="N21" s="357"/>
      <c r="O21" s="345"/>
      <c r="P21" s="340"/>
      <c r="Q21" s="205"/>
      <c r="R21" s="169"/>
    </row>
    <row r="22" spans="1:18" s="157" customFormat="1" ht="9.6" customHeight="1">
      <c r="A22" s="334"/>
      <c r="B22" s="172"/>
      <c r="C22" s="172"/>
      <c r="D22" s="172"/>
      <c r="E22" s="359"/>
      <c r="F22" s="359"/>
      <c r="G22" s="359"/>
      <c r="H22" s="359"/>
      <c r="I22" s="343"/>
      <c r="J22" s="332"/>
      <c r="K22" s="332"/>
      <c r="L22" s="332"/>
      <c r="M22" s="357"/>
      <c r="N22" s="179" t="s">
        <v>17</v>
      </c>
      <c r="O22" s="352"/>
      <c r="P22" s="346" t="str">
        <f>UPPER(IF(OR(O22="a",O22="as"),N14,IF(OR(O22="b",O22="bs"),N30,)))</f>
        <v/>
      </c>
      <c r="Q22" s="345"/>
      <c r="R22" s="169"/>
    </row>
    <row r="23" spans="1:18" s="157" customFormat="1" ht="9.6" hidden="1" customHeight="1">
      <c r="A23" s="334">
        <v>9</v>
      </c>
      <c r="B23" s="161" t="str">
        <f>IF($D23="","",VLOOKUP($D23,'[2]SENIOR VETERANS Main Draw Prep'!$A$7:$P$22,15))</f>
        <v/>
      </c>
      <c r="C23" s="161" t="str">
        <f>IF($D23="","",VLOOKUP($D23,'[2]SENIOR VETERANS Main Draw Prep'!$A$7:$P$22,16))</f>
        <v/>
      </c>
      <c r="D23" s="162"/>
      <c r="E23" s="161" t="str">
        <f>UPPER(IF($D23="","",VLOOKUP($D23,'[2]SENIOR VETERANS Main Draw Prep'!$A$7:$P$22,2)))</f>
        <v/>
      </c>
      <c r="F23" s="161" t="str">
        <f>IF($D23="","",VLOOKUP($D23,'[2]SENIOR VETERANS Main Draw Prep'!$A$7:$P$22,3))</f>
        <v/>
      </c>
      <c r="G23" s="161"/>
      <c r="H23" s="161" t="str">
        <f>IF($D23="","",VLOOKUP($D23,'[2]SENIOR VETERANS Main Draw Prep'!$A$7:$P$22,4))</f>
        <v/>
      </c>
      <c r="I23" s="331"/>
      <c r="J23" s="332"/>
      <c r="K23" s="332"/>
      <c r="L23" s="332"/>
      <c r="M23" s="357"/>
      <c r="N23" s="332"/>
      <c r="O23" s="345"/>
      <c r="P23" s="346"/>
      <c r="Q23" s="357"/>
      <c r="R23" s="169"/>
    </row>
    <row r="24" spans="1:18" s="157" customFormat="1" ht="9.6" hidden="1" customHeight="1">
      <c r="A24" s="334"/>
      <c r="B24" s="172"/>
      <c r="C24" s="172"/>
      <c r="D24" s="172"/>
      <c r="E24" s="332"/>
      <c r="F24" s="332"/>
      <c r="G24" s="335"/>
      <c r="H24" s="179" t="s">
        <v>17</v>
      </c>
      <c r="I24" s="336"/>
      <c r="J24" s="337" t="str">
        <f>UPPER(IF(OR(I24="a",I24="as"),E23,IF(OR(I24="b",I24="bs"),E25,)))</f>
        <v/>
      </c>
      <c r="K24" s="337"/>
      <c r="L24" s="332"/>
      <c r="M24" s="357"/>
      <c r="N24" s="357"/>
      <c r="O24" s="345"/>
      <c r="P24" s="340"/>
      <c r="Q24" s="205"/>
      <c r="R24" s="169"/>
    </row>
    <row r="25" spans="1:18" s="157" customFormat="1" ht="9.6" hidden="1" customHeight="1">
      <c r="A25" s="334">
        <v>10</v>
      </c>
      <c r="B25" s="161" t="str">
        <f>IF($D25="","",VLOOKUP($D25,'[2]SENIOR VETERANS Main Draw Prep'!$A$7:$P$22,15))</f>
        <v/>
      </c>
      <c r="C25" s="161" t="str">
        <f>IF($D25="","",VLOOKUP($D25,'[2]SENIOR VETERANS Main Draw Prep'!$A$7:$P$22,16))</f>
        <v/>
      </c>
      <c r="D25" s="162"/>
      <c r="E25" s="161" t="str">
        <f>UPPER(IF($D25="","",VLOOKUP($D25,'[2]SENIOR VETERANS Main Draw Prep'!$A$7:$P$22,2)))</f>
        <v/>
      </c>
      <c r="F25" s="161" t="str">
        <f>IF($D25="","",VLOOKUP($D25,'[2]SENIOR VETERANS Main Draw Prep'!$A$7:$P$22,3))</f>
        <v/>
      </c>
      <c r="G25" s="161"/>
      <c r="H25" s="161" t="str">
        <f>IF($D25="","",VLOOKUP($D25,'[2]SENIOR VETERANS Main Draw Prep'!$A$7:$P$22,4))</f>
        <v/>
      </c>
      <c r="I25" s="341"/>
      <c r="J25" s="332"/>
      <c r="K25" s="342"/>
      <c r="L25" s="332"/>
      <c r="M25" s="357"/>
      <c r="N25" s="357"/>
      <c r="O25" s="345"/>
      <c r="P25" s="340"/>
      <c r="Q25" s="205"/>
      <c r="R25" s="169"/>
    </row>
    <row r="26" spans="1:18" s="157" customFormat="1" ht="9.6" hidden="1" customHeight="1">
      <c r="A26" s="334"/>
      <c r="B26" s="172"/>
      <c r="C26" s="172"/>
      <c r="D26" s="189"/>
      <c r="E26" s="332"/>
      <c r="F26" s="332"/>
      <c r="G26" s="335"/>
      <c r="H26" s="332"/>
      <c r="I26" s="343"/>
      <c r="J26" s="179" t="s">
        <v>17</v>
      </c>
      <c r="K26" s="180"/>
      <c r="L26" s="337" t="str">
        <f>UPPER(IF(OR(K26="a",K26="as"),J24,IF(OR(K26="b",K26="bs"),J28,)))</f>
        <v/>
      </c>
      <c r="M26" s="344"/>
      <c r="N26" s="357"/>
      <c r="O26" s="345"/>
      <c r="P26" s="340"/>
      <c r="Q26" s="205"/>
      <c r="R26" s="169"/>
    </row>
    <row r="27" spans="1:18" s="157" customFormat="1" ht="9.6" hidden="1" customHeight="1">
      <c r="A27" s="334">
        <v>11</v>
      </c>
      <c r="B27" s="161" t="str">
        <f>IF($D27="","",VLOOKUP($D27,'[2]SENIOR VETERANS Main Draw Prep'!$A$7:$P$22,15))</f>
        <v/>
      </c>
      <c r="C27" s="161" t="str">
        <f>IF($D27="","",VLOOKUP($D27,'[2]SENIOR VETERANS Main Draw Prep'!$A$7:$P$22,16))</f>
        <v/>
      </c>
      <c r="D27" s="162"/>
      <c r="E27" s="161" t="str">
        <f>UPPER(IF($D27="","",VLOOKUP($D27,'[2]SENIOR VETERANS Main Draw Prep'!$A$7:$P$22,2)))</f>
        <v/>
      </c>
      <c r="F27" s="161" t="str">
        <f>IF($D27="","",VLOOKUP($D27,'[2]SENIOR VETERANS Main Draw Prep'!$A$7:$P$22,3))</f>
        <v/>
      </c>
      <c r="G27" s="161"/>
      <c r="H27" s="161" t="str">
        <f>IF($D27="","",VLOOKUP($D27,'[2]SENIOR VETERANS Main Draw Prep'!$A$7:$P$22,4))</f>
        <v/>
      </c>
      <c r="I27" s="331"/>
      <c r="J27" s="332"/>
      <c r="K27" s="356"/>
      <c r="L27" s="332"/>
      <c r="M27" s="437"/>
      <c r="N27" s="357"/>
      <c r="O27" s="345"/>
      <c r="P27" s="340"/>
      <c r="Q27" s="205"/>
      <c r="R27" s="169"/>
    </row>
    <row r="28" spans="1:18" s="157" customFormat="1" ht="9.6" hidden="1" customHeight="1">
      <c r="A28" s="330"/>
      <c r="B28" s="172"/>
      <c r="C28" s="172"/>
      <c r="D28" s="189"/>
      <c r="E28" s="332"/>
      <c r="F28" s="332"/>
      <c r="G28" s="335"/>
      <c r="H28" s="179" t="s">
        <v>17</v>
      </c>
      <c r="I28" s="336"/>
      <c r="J28" s="337" t="str">
        <f>UPPER(IF(OR(I28="a",I28="as"),E27,IF(OR(I28="b",I28="bs"),E29,)))</f>
        <v/>
      </c>
      <c r="K28" s="358"/>
      <c r="L28" s="332"/>
      <c r="M28" s="437"/>
      <c r="N28" s="357"/>
      <c r="O28" s="345"/>
      <c r="P28" s="340"/>
      <c r="Q28" s="205"/>
      <c r="R28" s="169"/>
    </row>
    <row r="29" spans="1:18" s="157" customFormat="1" ht="9.6" hidden="1" customHeight="1">
      <c r="A29" s="330">
        <v>12</v>
      </c>
      <c r="B29" s="161" t="str">
        <f>IF($D29="","",VLOOKUP($D29,'[2]SENIOR VETERANS Main Draw Prep'!$A$7:$P$22,15))</f>
        <v/>
      </c>
      <c r="C29" s="161" t="str">
        <f>IF($D29="","",VLOOKUP($D29,'[2]SENIOR VETERANS Main Draw Prep'!$A$7:$P$22,16))</f>
        <v/>
      </c>
      <c r="D29" s="162"/>
      <c r="E29" s="163" t="str">
        <f>UPPER(IF($D29="","",VLOOKUP($D29,'[2]SENIOR VETERANS Main Draw Prep'!$A$7:$P$22,2)))</f>
        <v/>
      </c>
      <c r="F29" s="163" t="str">
        <f>IF($D29="","",VLOOKUP($D29,'[2]SENIOR VETERANS Main Draw Prep'!$A$7:$P$22,3))</f>
        <v/>
      </c>
      <c r="G29" s="163"/>
      <c r="H29" s="163" t="str">
        <f>IF($D29="","",VLOOKUP($D29,'[2]SENIOR VETERANS Main Draw Prep'!$A$7:$P$22,4))</f>
        <v/>
      </c>
      <c r="I29" s="350"/>
      <c r="J29" s="332"/>
      <c r="K29" s="332"/>
      <c r="L29" s="332"/>
      <c r="M29" s="437"/>
      <c r="N29" s="357"/>
      <c r="O29" s="345"/>
      <c r="P29" s="340"/>
      <c r="Q29" s="205"/>
      <c r="R29" s="169"/>
    </row>
    <row r="30" spans="1:18" s="157" customFormat="1" ht="9.6" hidden="1" customHeight="1">
      <c r="A30" s="334"/>
      <c r="B30" s="172"/>
      <c r="C30" s="172"/>
      <c r="D30" s="189"/>
      <c r="E30" s="332"/>
      <c r="F30" s="332"/>
      <c r="G30" s="335"/>
      <c r="H30" s="351"/>
      <c r="I30" s="343"/>
      <c r="J30" s="332"/>
      <c r="K30" s="332"/>
      <c r="L30" s="179" t="s">
        <v>17</v>
      </c>
      <c r="M30" s="180"/>
      <c r="N30" s="337" t="str">
        <f>UPPER(IF(OR(M30="a",M30="as"),L26,IF(OR(M30="b",M30="bs"),L34,)))</f>
        <v/>
      </c>
      <c r="O30" s="345"/>
      <c r="P30" s="340"/>
      <c r="Q30" s="205"/>
      <c r="R30" s="169"/>
    </row>
    <row r="31" spans="1:18" s="157" customFormat="1" ht="9.6" hidden="1" customHeight="1">
      <c r="A31" s="334">
        <v>13</v>
      </c>
      <c r="B31" s="161" t="str">
        <f>IF($D31="","",VLOOKUP($D31,'[2]SENIOR VETERANS Main Draw Prep'!$A$7:$P$22,15))</f>
        <v/>
      </c>
      <c r="C31" s="161" t="str">
        <f>IF($D31="","",VLOOKUP($D31,'[2]SENIOR VETERANS Main Draw Prep'!$A$7:$P$22,16))</f>
        <v/>
      </c>
      <c r="D31" s="162"/>
      <c r="E31" s="161" t="str">
        <f>UPPER(IF($D31="","",VLOOKUP($D31,'[2]SENIOR VETERANS Main Draw Prep'!$A$7:$P$22,2)))</f>
        <v/>
      </c>
      <c r="F31" s="161" t="str">
        <f>IF($D31="","",VLOOKUP($D31,'[2]SENIOR VETERANS Main Draw Prep'!$A$7:$P$22,3))</f>
        <v/>
      </c>
      <c r="G31" s="161"/>
      <c r="H31" s="161" t="str">
        <f>IF($D31="","",VLOOKUP($D31,'[2]SENIOR VETERANS Main Draw Prep'!$A$7:$P$22,4))</f>
        <v/>
      </c>
      <c r="I31" s="353"/>
      <c r="J31" s="332"/>
      <c r="K31" s="332"/>
      <c r="L31" s="332"/>
      <c r="M31" s="437"/>
      <c r="N31" s="332"/>
      <c r="O31" s="345"/>
      <c r="P31" s="340"/>
      <c r="Q31" s="205"/>
      <c r="R31" s="169"/>
    </row>
    <row r="32" spans="1:18" s="157" customFormat="1" ht="9.6" hidden="1" customHeight="1">
      <c r="A32" s="334"/>
      <c r="B32" s="172"/>
      <c r="C32" s="172"/>
      <c r="D32" s="189"/>
      <c r="E32" s="332"/>
      <c r="F32" s="332"/>
      <c r="G32" s="335"/>
      <c r="H32" s="179" t="s">
        <v>17</v>
      </c>
      <c r="I32" s="336"/>
      <c r="J32" s="337" t="str">
        <f>UPPER(IF(OR(I32="a",I32="as"),E31,IF(OR(I32="b",I32="bs"),E33,)))</f>
        <v/>
      </c>
      <c r="K32" s="337"/>
      <c r="L32" s="332"/>
      <c r="M32" s="437"/>
      <c r="N32" s="357"/>
      <c r="O32" s="345"/>
      <c r="P32" s="340"/>
      <c r="Q32" s="205"/>
      <c r="R32" s="169"/>
    </row>
    <row r="33" spans="1:18" s="157" customFormat="1" ht="9.6" hidden="1" customHeight="1">
      <c r="A33" s="334">
        <v>14</v>
      </c>
      <c r="B33" s="161" t="str">
        <f>IF($D33="","",VLOOKUP($D33,'[2]SENIOR VETERANS Main Draw Prep'!$A$7:$P$22,15))</f>
        <v/>
      </c>
      <c r="C33" s="161" t="str">
        <f>IF($D33="","",VLOOKUP($D33,'[2]SENIOR VETERANS Main Draw Prep'!$A$7:$P$22,16))</f>
        <v/>
      </c>
      <c r="D33" s="162"/>
      <c r="E33" s="161" t="str">
        <f>UPPER(IF($D33="","",VLOOKUP($D33,'[2]SENIOR VETERANS Main Draw Prep'!$A$7:$P$22,2)))</f>
        <v/>
      </c>
      <c r="F33" s="161" t="str">
        <f>IF($D33="","",VLOOKUP($D33,'[2]SENIOR VETERANS Main Draw Prep'!$A$7:$P$22,3))</f>
        <v/>
      </c>
      <c r="G33" s="161"/>
      <c r="H33" s="161" t="str">
        <f>IF($D33="","",VLOOKUP($D33,'[2]SENIOR VETERANS Main Draw Prep'!$A$7:$P$22,4))</f>
        <v/>
      </c>
      <c r="I33" s="341"/>
      <c r="J33" s="332"/>
      <c r="K33" s="342"/>
      <c r="L33" s="332"/>
      <c r="M33" s="437"/>
      <c r="N33" s="357"/>
      <c r="O33" s="345"/>
      <c r="P33" s="340"/>
      <c r="Q33" s="205"/>
      <c r="R33" s="169"/>
    </row>
    <row r="34" spans="1:18" s="157" customFormat="1" ht="9.6" hidden="1" customHeight="1">
      <c r="A34" s="334"/>
      <c r="B34" s="172"/>
      <c r="C34" s="172"/>
      <c r="D34" s="189"/>
      <c r="E34" s="332"/>
      <c r="F34" s="332"/>
      <c r="G34" s="335"/>
      <c r="H34" s="332"/>
      <c r="I34" s="343"/>
      <c r="J34" s="179" t="s">
        <v>17</v>
      </c>
      <c r="K34" s="180"/>
      <c r="L34" s="337" t="str">
        <f>UPPER(IF(OR(K34="a",K34="as"),J32,IF(OR(K34="b",K34="bs"),J36,)))</f>
        <v/>
      </c>
      <c r="M34" s="438"/>
      <c r="N34" s="357"/>
      <c r="O34" s="345"/>
      <c r="P34" s="340"/>
      <c r="Q34" s="205"/>
      <c r="R34" s="169"/>
    </row>
    <row r="35" spans="1:18" s="157" customFormat="1" ht="9.6" hidden="1" customHeight="1">
      <c r="A35" s="334">
        <v>15</v>
      </c>
      <c r="B35" s="161" t="str">
        <f>IF($D35="","",VLOOKUP($D35,'[2]SENIOR VETERANS Main Draw Prep'!$A$7:$P$22,15))</f>
        <v/>
      </c>
      <c r="C35" s="161" t="str">
        <f>IF($D35="","",VLOOKUP($D35,'[2]SENIOR VETERANS Main Draw Prep'!$A$7:$P$22,16))</f>
        <v/>
      </c>
      <c r="D35" s="162"/>
      <c r="E35" s="161" t="str">
        <f>UPPER(IF($D35="","",VLOOKUP($D35,'[2]SENIOR VETERANS Main Draw Prep'!$A$7:$P$22,2)))</f>
        <v/>
      </c>
      <c r="F35" s="161" t="str">
        <f>IF($D35="","",VLOOKUP($D35,'[2]SENIOR VETERANS Main Draw Prep'!$A$7:$P$22,3))</f>
        <v/>
      </c>
      <c r="G35" s="161"/>
      <c r="H35" s="161" t="str">
        <f>IF($D35="","",VLOOKUP($D35,'[2]SENIOR VETERANS Main Draw Prep'!$A$7:$P$22,4))</f>
        <v/>
      </c>
      <c r="I35" s="331"/>
      <c r="J35" s="332"/>
      <c r="K35" s="356"/>
      <c r="L35" s="332"/>
      <c r="M35" s="357"/>
      <c r="N35" s="357"/>
      <c r="O35" s="345"/>
      <c r="P35" s="340"/>
      <c r="Q35" s="205"/>
      <c r="R35" s="169"/>
    </row>
    <row r="36" spans="1:18" s="157" customFormat="1" ht="9.6" hidden="1" customHeight="1">
      <c r="A36" s="334"/>
      <c r="B36" s="172"/>
      <c r="C36" s="172"/>
      <c r="D36" s="172"/>
      <c r="E36" s="332"/>
      <c r="F36" s="332"/>
      <c r="G36" s="335"/>
      <c r="H36" s="179" t="s">
        <v>17</v>
      </c>
      <c r="I36" s="336"/>
      <c r="J36" s="337" t="str">
        <f>UPPER(IF(OR(I36="a",I36="as"),E35,IF(OR(I36="b",I36="bs"),E37,)))</f>
        <v/>
      </c>
      <c r="K36" s="358"/>
      <c r="L36" s="332"/>
      <c r="M36" s="357"/>
      <c r="N36" s="357"/>
      <c r="O36" s="345"/>
      <c r="P36" s="340"/>
      <c r="Q36" s="205"/>
      <c r="R36" s="169"/>
    </row>
    <row r="37" spans="1:18" s="157" customFormat="1" ht="9.6" hidden="1" customHeight="1">
      <c r="A37" s="330">
        <v>16</v>
      </c>
      <c r="B37" s="161" t="str">
        <f>IF($D37="","",VLOOKUP($D37,'[2]SENIOR VETERANS Main Draw Prep'!$A$7:$P$22,15))</f>
        <v/>
      </c>
      <c r="C37" s="161" t="str">
        <f>IF($D37="","",VLOOKUP($D37,'[2]SENIOR VETERANS Main Draw Prep'!$A$7:$P$22,16))</f>
        <v/>
      </c>
      <c r="D37" s="162"/>
      <c r="E37" s="163" t="str">
        <f>UPPER(IF($D37="","",VLOOKUP($D37,'[2]SENIOR VETERANS Main Draw Prep'!$A$7:$P$22,2)))</f>
        <v/>
      </c>
      <c r="F37" s="163" t="str">
        <f>IF($D37="","",VLOOKUP($D37,'[2]SENIOR VETERANS Main Draw Prep'!$A$7:$P$22,3))</f>
        <v/>
      </c>
      <c r="G37" s="161"/>
      <c r="H37" s="163" t="str">
        <f>IF($D37="","",VLOOKUP($D37,'[2]SENIOR VETERANS Main Draw Prep'!$A$7:$P$22,4))</f>
        <v/>
      </c>
      <c r="I37" s="350"/>
      <c r="J37" s="332"/>
      <c r="K37" s="332"/>
      <c r="L37" s="332"/>
      <c r="M37" s="357"/>
      <c r="N37" s="357"/>
      <c r="O37" s="345"/>
      <c r="P37" s="340"/>
      <c r="Q37" s="205"/>
      <c r="R37" s="169"/>
    </row>
    <row r="38" spans="1:18" s="157" customFormat="1" ht="9.6" hidden="1" customHeight="1">
      <c r="A38" s="396"/>
      <c r="B38" s="172"/>
      <c r="C38" s="172"/>
      <c r="D38" s="172"/>
      <c r="E38" s="351"/>
      <c r="F38" s="351"/>
      <c r="G38" s="359"/>
      <c r="H38" s="332"/>
      <c r="I38" s="343"/>
      <c r="J38" s="332"/>
      <c r="K38" s="332"/>
      <c r="L38" s="332"/>
      <c r="M38" s="357"/>
      <c r="N38" s="357"/>
      <c r="O38" s="345"/>
      <c r="P38" s="340"/>
      <c r="Q38" s="205"/>
      <c r="R38" s="169"/>
    </row>
    <row r="39" spans="1:18" s="157" customFormat="1" ht="9.6" customHeight="1">
      <c r="A39" s="397"/>
      <c r="B39" s="166"/>
      <c r="C39" s="166"/>
      <c r="D39" s="172"/>
      <c r="E39" s="166"/>
      <c r="F39" s="166"/>
      <c r="G39" s="166"/>
      <c r="H39" s="166"/>
      <c r="I39" s="172"/>
      <c r="J39" s="166"/>
      <c r="K39" s="166"/>
      <c r="L39" s="166"/>
      <c r="M39" s="201"/>
      <c r="N39" s="201"/>
      <c r="O39" s="439"/>
      <c r="P39" s="340"/>
      <c r="Q39" s="205"/>
      <c r="R39" s="169"/>
    </row>
    <row r="40" spans="1:18" s="157" customFormat="1" ht="9.6" hidden="1" customHeight="1">
      <c r="A40" s="396"/>
      <c r="B40" s="172"/>
      <c r="C40" s="172"/>
      <c r="D40" s="172"/>
      <c r="E40" s="166"/>
      <c r="F40" s="166"/>
      <c r="H40" s="440"/>
      <c r="I40" s="172"/>
      <c r="J40" s="166"/>
      <c r="K40" s="166"/>
      <c r="L40" s="166"/>
      <c r="M40" s="201"/>
      <c r="N40" s="201"/>
      <c r="O40" s="201"/>
      <c r="P40" s="204"/>
      <c r="Q40" s="205"/>
      <c r="R40" s="169"/>
    </row>
    <row r="41" spans="1:18" s="157" customFormat="1" ht="9.6" hidden="1" customHeight="1">
      <c r="A41" s="396"/>
      <c r="B41" s="166"/>
      <c r="C41" s="166"/>
      <c r="D41" s="172"/>
      <c r="E41" s="166"/>
      <c r="F41" s="166"/>
      <c r="G41" s="166"/>
      <c r="H41" s="166"/>
      <c r="I41" s="172"/>
      <c r="J41" s="166"/>
      <c r="K41" s="186"/>
      <c r="L41" s="166"/>
      <c r="M41" s="201"/>
      <c r="N41" s="201"/>
      <c r="O41" s="201"/>
      <c r="P41" s="204"/>
      <c r="Q41" s="205"/>
      <c r="R41" s="169"/>
    </row>
    <row r="42" spans="1:18" s="157" customFormat="1" ht="9.6" hidden="1" customHeight="1">
      <c r="A42" s="396"/>
      <c r="B42" s="172"/>
      <c r="C42" s="172"/>
      <c r="D42" s="172"/>
      <c r="E42" s="166"/>
      <c r="F42" s="166"/>
      <c r="H42" s="166"/>
      <c r="I42" s="172"/>
      <c r="J42" s="440"/>
      <c r="K42" s="172"/>
      <c r="L42" s="166"/>
      <c r="M42" s="201"/>
      <c r="N42" s="201"/>
      <c r="O42" s="201"/>
      <c r="P42" s="204"/>
      <c r="Q42" s="205"/>
      <c r="R42" s="169"/>
    </row>
    <row r="43" spans="1:18" s="157" customFormat="1" ht="9.6" hidden="1" customHeight="1">
      <c r="A43" s="396"/>
      <c r="B43" s="166"/>
      <c r="C43" s="166"/>
      <c r="D43" s="172"/>
      <c r="E43" s="166"/>
      <c r="F43" s="166"/>
      <c r="G43" s="166"/>
      <c r="H43" s="166"/>
      <c r="I43" s="172"/>
      <c r="J43" s="166"/>
      <c r="K43" s="166"/>
      <c r="L43" s="166"/>
      <c r="M43" s="201"/>
      <c r="N43" s="201"/>
      <c r="O43" s="201"/>
      <c r="P43" s="204"/>
      <c r="Q43" s="205"/>
      <c r="R43" s="363"/>
    </row>
    <row r="44" spans="1:18" s="157" customFormat="1" ht="9.6" hidden="1" customHeight="1">
      <c r="A44" s="396"/>
      <c r="B44" s="172"/>
      <c r="C44" s="172"/>
      <c r="D44" s="172"/>
      <c r="E44" s="166"/>
      <c r="F44" s="166"/>
      <c r="H44" s="440"/>
      <c r="I44" s="172"/>
      <c r="J44" s="166"/>
      <c r="K44" s="166"/>
      <c r="L44" s="166"/>
      <c r="M44" s="201"/>
      <c r="N44" s="201"/>
      <c r="O44" s="201"/>
      <c r="P44" s="204"/>
      <c r="Q44" s="205"/>
      <c r="R44" s="169"/>
    </row>
    <row r="45" spans="1:18" s="157" customFormat="1" ht="9.6" hidden="1" customHeight="1">
      <c r="A45" s="396"/>
      <c r="B45" s="166"/>
      <c r="C45" s="166"/>
      <c r="D45" s="172"/>
      <c r="E45" s="166"/>
      <c r="F45" s="166"/>
      <c r="G45" s="166"/>
      <c r="H45" s="166"/>
      <c r="I45" s="172"/>
      <c r="J45" s="166"/>
      <c r="K45" s="166"/>
      <c r="L45" s="166"/>
      <c r="M45" s="201"/>
      <c r="N45" s="201"/>
      <c r="O45" s="201"/>
      <c r="P45" s="204"/>
      <c r="Q45" s="205"/>
      <c r="R45" s="169"/>
    </row>
    <row r="46" spans="1:18" s="157" customFormat="1" ht="9.6" hidden="1" customHeight="1">
      <c r="A46" s="396"/>
      <c r="B46" s="172"/>
      <c r="C46" s="172"/>
      <c r="D46" s="172"/>
      <c r="E46" s="166"/>
      <c r="F46" s="166"/>
      <c r="H46" s="166"/>
      <c r="I46" s="172"/>
      <c r="J46" s="166"/>
      <c r="K46" s="166"/>
      <c r="L46" s="440"/>
      <c r="M46" s="172"/>
      <c r="N46" s="166"/>
      <c r="O46" s="201"/>
      <c r="P46" s="204"/>
      <c r="Q46" s="205"/>
      <c r="R46" s="169"/>
    </row>
    <row r="47" spans="1:18" s="157" customFormat="1" ht="9.6" hidden="1" customHeight="1">
      <c r="A47" s="396"/>
      <c r="B47" s="166"/>
      <c r="C47" s="166"/>
      <c r="D47" s="172"/>
      <c r="E47" s="166"/>
      <c r="F47" s="166"/>
      <c r="G47" s="166"/>
      <c r="H47" s="166"/>
      <c r="I47" s="172"/>
      <c r="J47" s="166"/>
      <c r="K47" s="166"/>
      <c r="L47" s="166"/>
      <c r="M47" s="201"/>
      <c r="N47" s="166"/>
      <c r="O47" s="201"/>
      <c r="P47" s="204"/>
      <c r="Q47" s="205"/>
      <c r="R47" s="169"/>
    </row>
    <row r="48" spans="1:18" s="157" customFormat="1" ht="9.6" hidden="1" customHeight="1">
      <c r="A48" s="396"/>
      <c r="B48" s="172"/>
      <c r="C48" s="172"/>
      <c r="D48" s="172"/>
      <c r="E48" s="166"/>
      <c r="F48" s="166"/>
      <c r="H48" s="440"/>
      <c r="I48" s="172"/>
      <c r="J48" s="166"/>
      <c r="K48" s="166"/>
      <c r="L48" s="166"/>
      <c r="M48" s="201"/>
      <c r="N48" s="201"/>
      <c r="O48" s="201"/>
      <c r="P48" s="204"/>
      <c r="Q48" s="205"/>
      <c r="R48" s="169"/>
    </row>
    <row r="49" spans="1:18" s="157" customFormat="1" ht="9.6" hidden="1" customHeight="1">
      <c r="A49" s="396"/>
      <c r="B49" s="166"/>
      <c r="C49" s="166"/>
      <c r="D49" s="172"/>
      <c r="E49" s="166"/>
      <c r="F49" s="166"/>
      <c r="G49" s="166"/>
      <c r="H49" s="166"/>
      <c r="I49" s="172"/>
      <c r="J49" s="166"/>
      <c r="K49" s="186"/>
      <c r="L49" s="166"/>
      <c r="M49" s="201"/>
      <c r="N49" s="201"/>
      <c r="O49" s="201"/>
      <c r="P49" s="204"/>
      <c r="Q49" s="205"/>
      <c r="R49" s="169"/>
    </row>
    <row r="50" spans="1:18" s="157" customFormat="1" ht="9.6" hidden="1" customHeight="1">
      <c r="A50" s="396"/>
      <c r="B50" s="172"/>
      <c r="C50" s="172"/>
      <c r="D50" s="172"/>
      <c r="E50" s="166"/>
      <c r="F50" s="166"/>
      <c r="H50" s="166"/>
      <c r="I50" s="172"/>
      <c r="J50" s="440"/>
      <c r="K50" s="172"/>
      <c r="L50" s="166"/>
      <c r="M50" s="201"/>
      <c r="N50" s="201"/>
      <c r="O50" s="201"/>
      <c r="P50" s="204"/>
      <c r="Q50" s="205"/>
      <c r="R50" s="169"/>
    </row>
    <row r="51" spans="1:18" s="157" customFormat="1" ht="9.6" hidden="1" customHeight="1">
      <c r="A51" s="396"/>
      <c r="B51" s="166"/>
      <c r="C51" s="166"/>
      <c r="D51" s="172"/>
      <c r="E51" s="166"/>
      <c r="F51" s="166"/>
      <c r="G51" s="166"/>
      <c r="H51" s="166"/>
      <c r="I51" s="172"/>
      <c r="J51" s="166"/>
      <c r="K51" s="166"/>
      <c r="L51" s="166"/>
      <c r="M51" s="201"/>
      <c r="N51" s="201"/>
      <c r="O51" s="201"/>
      <c r="P51" s="204"/>
      <c r="Q51" s="205"/>
      <c r="R51" s="169"/>
    </row>
    <row r="52" spans="1:18" s="157" customFormat="1" ht="9.6" hidden="1" customHeight="1">
      <c r="A52" s="396"/>
      <c r="B52" s="172"/>
      <c r="C52" s="172"/>
      <c r="D52" s="172"/>
      <c r="E52" s="166"/>
      <c r="F52" s="166"/>
      <c r="H52" s="440"/>
      <c r="I52" s="172"/>
      <c r="J52" s="166"/>
      <c r="K52" s="166"/>
      <c r="L52" s="166"/>
      <c r="M52" s="201"/>
      <c r="N52" s="201"/>
      <c r="O52" s="201"/>
      <c r="P52" s="204"/>
      <c r="Q52" s="205"/>
      <c r="R52" s="169"/>
    </row>
    <row r="53" spans="1:18" s="157" customFormat="1" ht="9.6" hidden="1" customHeight="1">
      <c r="A53" s="397"/>
      <c r="B53" s="166"/>
      <c r="C53" s="166"/>
      <c r="D53" s="172"/>
      <c r="E53" s="166"/>
      <c r="F53" s="166"/>
      <c r="G53" s="166"/>
      <c r="H53" s="166"/>
      <c r="I53" s="172"/>
      <c r="J53" s="166"/>
      <c r="K53" s="166"/>
      <c r="L53" s="166"/>
      <c r="M53" s="166"/>
      <c r="N53" s="333"/>
      <c r="O53" s="333"/>
      <c r="P53" s="204"/>
      <c r="Q53" s="205"/>
      <c r="R53" s="169"/>
    </row>
    <row r="54" spans="1:18" s="157" customFormat="1" ht="9.6" hidden="1" customHeight="1">
      <c r="A54" s="396"/>
      <c r="B54" s="172"/>
      <c r="C54" s="172"/>
      <c r="D54" s="172"/>
      <c r="E54" s="351"/>
      <c r="F54" s="351"/>
      <c r="G54" s="359"/>
      <c r="H54" s="332"/>
      <c r="I54" s="343"/>
      <c r="J54" s="332"/>
      <c r="K54" s="332"/>
      <c r="L54" s="332"/>
      <c r="M54" s="357"/>
      <c r="N54" s="357"/>
      <c r="O54" s="357"/>
      <c r="P54" s="204"/>
      <c r="Q54" s="205"/>
      <c r="R54" s="169"/>
    </row>
    <row r="55" spans="1:18" s="157" customFormat="1" ht="9.6" hidden="1" customHeight="1">
      <c r="A55" s="397"/>
      <c r="B55" s="166"/>
      <c r="C55" s="166"/>
      <c r="D55" s="172"/>
      <c r="E55" s="166"/>
      <c r="F55" s="166"/>
      <c r="G55" s="166"/>
      <c r="H55" s="166"/>
      <c r="I55" s="172"/>
      <c r="J55" s="166"/>
      <c r="K55" s="166"/>
      <c r="L55" s="166"/>
      <c r="M55" s="201"/>
      <c r="N55" s="201"/>
      <c r="O55" s="201"/>
      <c r="P55" s="204"/>
      <c r="Q55" s="205"/>
      <c r="R55" s="169"/>
    </row>
    <row r="56" spans="1:18" s="157" customFormat="1" ht="9.6" hidden="1" customHeight="1">
      <c r="A56" s="396"/>
      <c r="B56" s="172"/>
      <c r="C56" s="172"/>
      <c r="D56" s="172"/>
      <c r="E56" s="166"/>
      <c r="F56" s="166"/>
      <c r="H56" s="440"/>
      <c r="I56" s="172"/>
      <c r="J56" s="166"/>
      <c r="K56" s="166"/>
      <c r="L56" s="166"/>
      <c r="M56" s="201"/>
      <c r="N56" s="201"/>
      <c r="O56" s="201"/>
      <c r="P56" s="204"/>
      <c r="Q56" s="205"/>
      <c r="R56" s="169"/>
    </row>
    <row r="57" spans="1:18" s="157" customFormat="1" ht="9.6" hidden="1" customHeight="1">
      <c r="A57" s="396"/>
      <c r="B57" s="166"/>
      <c r="C57" s="166"/>
      <c r="D57" s="172"/>
      <c r="E57" s="166"/>
      <c r="F57" s="166"/>
      <c r="G57" s="166"/>
      <c r="H57" s="166"/>
      <c r="I57" s="172"/>
      <c r="J57" s="166"/>
      <c r="K57" s="186"/>
      <c r="L57" s="166"/>
      <c r="M57" s="201"/>
      <c r="N57" s="201"/>
      <c r="O57" s="201"/>
      <c r="P57" s="204"/>
      <c r="Q57" s="205"/>
      <c r="R57" s="169"/>
    </row>
    <row r="58" spans="1:18" s="157" customFormat="1" ht="9.6" hidden="1" customHeight="1">
      <c r="A58" s="396"/>
      <c r="B58" s="172"/>
      <c r="C58" s="172"/>
      <c r="D58" s="172"/>
      <c r="E58" s="166"/>
      <c r="F58" s="166"/>
      <c r="H58" s="166"/>
      <c r="I58" s="172"/>
      <c r="J58" s="440"/>
      <c r="K58" s="172"/>
      <c r="L58" s="166"/>
      <c r="M58" s="201"/>
      <c r="N58" s="201"/>
      <c r="O58" s="201"/>
      <c r="P58" s="204"/>
      <c r="Q58" s="205"/>
      <c r="R58" s="169"/>
    </row>
    <row r="59" spans="1:18" s="157" customFormat="1" ht="9.6" hidden="1" customHeight="1">
      <c r="A59" s="396"/>
      <c r="B59" s="166"/>
      <c r="C59" s="166"/>
      <c r="D59" s="172"/>
      <c r="E59" s="166"/>
      <c r="F59" s="166"/>
      <c r="G59" s="166"/>
      <c r="H59" s="166"/>
      <c r="I59" s="172"/>
      <c r="J59" s="166"/>
      <c r="K59" s="166"/>
      <c r="L59" s="166"/>
      <c r="M59" s="201"/>
      <c r="N59" s="201"/>
      <c r="O59" s="201"/>
      <c r="P59" s="204"/>
      <c r="Q59" s="205"/>
      <c r="R59" s="363"/>
    </row>
    <row r="60" spans="1:18" s="157" customFormat="1" ht="9.6" hidden="1" customHeight="1">
      <c r="A60" s="396"/>
      <c r="B60" s="172"/>
      <c r="C60" s="172"/>
      <c r="D60" s="172"/>
      <c r="E60" s="166"/>
      <c r="F60" s="166"/>
      <c r="H60" s="440"/>
      <c r="I60" s="172"/>
      <c r="J60" s="166"/>
      <c r="K60" s="166"/>
      <c r="L60" s="166"/>
      <c r="M60" s="201"/>
      <c r="N60" s="201"/>
      <c r="O60" s="201"/>
      <c r="P60" s="204"/>
      <c r="Q60" s="205"/>
      <c r="R60" s="169"/>
    </row>
    <row r="61" spans="1:18" s="157" customFormat="1" ht="9.6" hidden="1" customHeight="1">
      <c r="A61" s="396"/>
      <c r="B61" s="166"/>
      <c r="C61" s="166"/>
      <c r="D61" s="172"/>
      <c r="E61" s="166"/>
      <c r="F61" s="166"/>
      <c r="G61" s="166"/>
      <c r="H61" s="166"/>
      <c r="I61" s="172"/>
      <c r="J61" s="166"/>
      <c r="K61" s="166"/>
      <c r="L61" s="166"/>
      <c r="M61" s="201"/>
      <c r="N61" s="201"/>
      <c r="O61" s="201"/>
      <c r="P61" s="204"/>
      <c r="Q61" s="205"/>
      <c r="R61" s="169"/>
    </row>
    <row r="62" spans="1:18" s="157" customFormat="1" ht="9.6" hidden="1" customHeight="1">
      <c r="A62" s="396"/>
      <c r="B62" s="172"/>
      <c r="C62" s="172"/>
      <c r="D62" s="172"/>
      <c r="E62" s="166"/>
      <c r="F62" s="166"/>
      <c r="H62" s="166"/>
      <c r="I62" s="172"/>
      <c r="J62" s="166"/>
      <c r="K62" s="166"/>
      <c r="L62" s="440"/>
      <c r="M62" s="172"/>
      <c r="N62" s="166"/>
      <c r="O62" s="201"/>
      <c r="P62" s="204"/>
      <c r="Q62" s="205"/>
      <c r="R62" s="169"/>
    </row>
    <row r="63" spans="1:18" s="157" customFormat="1" ht="9.6" hidden="1" customHeight="1">
      <c r="A63" s="396"/>
      <c r="B63" s="166"/>
      <c r="C63" s="166"/>
      <c r="D63" s="172"/>
      <c r="E63" s="166"/>
      <c r="F63" s="166"/>
      <c r="G63" s="166"/>
      <c r="H63" s="166"/>
      <c r="I63" s="172"/>
      <c r="J63" s="166"/>
      <c r="K63" s="166"/>
      <c r="L63" s="166"/>
      <c r="M63" s="201"/>
      <c r="N63" s="166"/>
      <c r="O63" s="201"/>
      <c r="P63" s="204"/>
      <c r="Q63" s="205"/>
      <c r="R63" s="169"/>
    </row>
    <row r="64" spans="1:18" s="157" customFormat="1" ht="9.6" hidden="1" customHeight="1">
      <c r="A64" s="396"/>
      <c r="B64" s="172"/>
      <c r="C64" s="172"/>
      <c r="D64" s="172"/>
      <c r="E64" s="166"/>
      <c r="F64" s="166"/>
      <c r="H64" s="440"/>
      <c r="I64" s="172"/>
      <c r="J64" s="166"/>
      <c r="K64" s="166"/>
      <c r="L64" s="166"/>
      <c r="M64" s="201"/>
      <c r="N64" s="201"/>
      <c r="O64" s="201"/>
      <c r="P64" s="204"/>
      <c r="Q64" s="205"/>
      <c r="R64" s="169"/>
    </row>
    <row r="65" spans="1:18" s="157" customFormat="1" ht="9.6" hidden="1" customHeight="1">
      <c r="A65" s="396"/>
      <c r="B65" s="166"/>
      <c r="C65" s="166"/>
      <c r="D65" s="172"/>
      <c r="E65" s="166"/>
      <c r="F65" s="166"/>
      <c r="G65" s="166"/>
      <c r="H65" s="166"/>
      <c r="I65" s="172"/>
      <c r="J65" s="166"/>
      <c r="K65" s="186"/>
      <c r="L65" s="166"/>
      <c r="M65" s="201"/>
      <c r="N65" s="201"/>
      <c r="O65" s="201"/>
      <c r="P65" s="204"/>
      <c r="Q65" s="205"/>
      <c r="R65" s="169"/>
    </row>
    <row r="66" spans="1:18" s="157" customFormat="1" ht="9.6" hidden="1" customHeight="1">
      <c r="A66" s="396"/>
      <c r="B66" s="172"/>
      <c r="C66" s="172"/>
      <c r="D66" s="172"/>
      <c r="E66" s="166"/>
      <c r="F66" s="166"/>
      <c r="H66" s="166"/>
      <c r="I66" s="172"/>
      <c r="J66" s="440"/>
      <c r="K66" s="172"/>
      <c r="L66" s="166"/>
      <c r="M66" s="201"/>
      <c r="N66" s="201"/>
      <c r="O66" s="201"/>
      <c r="P66" s="204"/>
      <c r="Q66" s="205"/>
      <c r="R66" s="169"/>
    </row>
    <row r="67" spans="1:18" s="157" customFormat="1" ht="9.6" hidden="1" customHeight="1">
      <c r="A67" s="396"/>
      <c r="B67" s="166"/>
      <c r="C67" s="166"/>
      <c r="D67" s="172"/>
      <c r="E67" s="166"/>
      <c r="F67" s="166"/>
      <c r="G67" s="166"/>
      <c r="H67" s="166"/>
      <c r="I67" s="172"/>
      <c r="J67" s="166"/>
      <c r="K67" s="166"/>
      <c r="L67" s="166"/>
      <c r="M67" s="201"/>
      <c r="N67" s="201"/>
      <c r="O67" s="201"/>
      <c r="P67" s="204"/>
      <c r="Q67" s="205"/>
      <c r="R67" s="169"/>
    </row>
    <row r="68" spans="1:18" s="157" customFormat="1" ht="9.6" hidden="1" customHeight="1">
      <c r="A68" s="396"/>
      <c r="B68" s="172"/>
      <c r="C68" s="172"/>
      <c r="D68" s="172"/>
      <c r="E68" s="166"/>
      <c r="F68" s="166"/>
      <c r="H68" s="440"/>
      <c r="I68" s="172"/>
      <c r="J68" s="166"/>
      <c r="K68" s="166"/>
      <c r="L68" s="166"/>
      <c r="M68" s="201"/>
      <c r="N68" s="201"/>
      <c r="O68" s="201"/>
      <c r="P68" s="204"/>
      <c r="Q68" s="205"/>
      <c r="R68" s="169"/>
    </row>
    <row r="69" spans="1:18" s="157" customFormat="1" ht="9.6" customHeight="1">
      <c r="A69" s="397"/>
      <c r="B69" s="166"/>
      <c r="C69" s="166"/>
      <c r="D69" s="172"/>
      <c r="E69" s="166"/>
      <c r="F69" s="166"/>
      <c r="G69" s="166"/>
      <c r="H69" s="166"/>
      <c r="I69" s="172"/>
      <c r="J69" s="166"/>
      <c r="K69" s="166"/>
      <c r="L69" s="166"/>
      <c r="M69" s="166"/>
      <c r="N69" s="333"/>
      <c r="O69" s="333"/>
      <c r="P69" s="204"/>
      <c r="Q69" s="205"/>
      <c r="R69" s="169"/>
    </row>
    <row r="70" spans="1:18" s="210" customFormat="1" ht="6.75" customHeight="1">
      <c r="A70" s="364"/>
      <c r="B70" s="364"/>
      <c r="C70" s="364"/>
      <c r="D70" s="364"/>
      <c r="E70" s="365"/>
      <c r="F70" s="365"/>
      <c r="G70" s="365"/>
      <c r="H70" s="365"/>
      <c r="I70" s="366"/>
      <c r="J70" s="207"/>
      <c r="K70" s="208"/>
      <c r="L70" s="207"/>
      <c r="M70" s="208"/>
      <c r="N70" s="207"/>
      <c r="O70" s="208"/>
      <c r="P70" s="207"/>
      <c r="Q70" s="208"/>
      <c r="R70" s="209"/>
    </row>
    <row r="71" spans="1:18" s="222" customFormat="1" ht="10.5" customHeight="1">
      <c r="A71" s="211" t="s">
        <v>20</v>
      </c>
      <c r="B71" s="212"/>
      <c r="C71" s="213"/>
      <c r="D71" s="214" t="s">
        <v>21</v>
      </c>
      <c r="E71" s="215" t="s">
        <v>22</v>
      </c>
      <c r="F71" s="214"/>
      <c r="G71" s="367"/>
      <c r="H71" s="368"/>
      <c r="I71" s="214" t="s">
        <v>21</v>
      </c>
      <c r="J71" s="215" t="s">
        <v>23</v>
      </c>
      <c r="K71" s="217"/>
      <c r="L71" s="215" t="s">
        <v>24</v>
      </c>
      <c r="M71" s="218"/>
      <c r="N71" s="219" t="s">
        <v>25</v>
      </c>
      <c r="O71" s="219"/>
      <c r="P71" s="220"/>
      <c r="Q71" s="221"/>
    </row>
    <row r="72" spans="1:18" s="222" customFormat="1" ht="9" customHeight="1">
      <c r="A72" s="223" t="s">
        <v>26</v>
      </c>
      <c r="B72" s="224"/>
      <c r="C72" s="225"/>
      <c r="D72" s="226">
        <v>1</v>
      </c>
      <c r="E72" s="227" t="str">
        <f>IF(D72&gt;$Q$79,,UPPER(VLOOKUP(D72,'[2]SENIOR VETERANS Main Draw Prep'!$A$7:$R$134,2)))</f>
        <v>PHILLIPS</v>
      </c>
      <c r="F72" s="369"/>
      <c r="G72" s="227"/>
      <c r="H72" s="370"/>
      <c r="I72" s="371" t="s">
        <v>27</v>
      </c>
      <c r="J72" s="224"/>
      <c r="K72" s="231"/>
      <c r="L72" s="224"/>
      <c r="M72" s="232"/>
      <c r="N72" s="233" t="s">
        <v>28</v>
      </c>
      <c r="O72" s="234"/>
      <c r="P72" s="234"/>
      <c r="Q72" s="235"/>
    </row>
    <row r="73" spans="1:18" s="222" customFormat="1" ht="9" customHeight="1">
      <c r="A73" s="223" t="s">
        <v>29</v>
      </c>
      <c r="B73" s="224"/>
      <c r="C73" s="225"/>
      <c r="D73" s="226">
        <v>2</v>
      </c>
      <c r="E73" s="227" t="str">
        <f>IF(D73&gt;$Q$79,,UPPER(VLOOKUP(D73,'[2]SENIOR VETERANS Main Draw Prep'!$A$7:$R$134,2)))</f>
        <v>COOPER</v>
      </c>
      <c r="F73" s="369"/>
      <c r="G73" s="227"/>
      <c r="H73" s="370"/>
      <c r="I73" s="371" t="s">
        <v>30</v>
      </c>
      <c r="J73" s="224"/>
      <c r="K73" s="231"/>
      <c r="L73" s="224"/>
      <c r="M73" s="232"/>
      <c r="N73" s="372"/>
      <c r="O73" s="237"/>
      <c r="P73" s="236"/>
      <c r="Q73" s="238"/>
    </row>
    <row r="74" spans="1:18" s="222" customFormat="1" ht="9" customHeight="1">
      <c r="A74" s="239" t="s">
        <v>31</v>
      </c>
      <c r="B74" s="236"/>
      <c r="C74" s="240"/>
      <c r="D74" s="226">
        <v>3</v>
      </c>
      <c r="E74" s="227">
        <f>IF(D74&gt;$Q$79,,UPPER(VLOOKUP(D74,'[2]SENIOR VETERANS Main Draw Prep'!$A$7:$R$134,2)))</f>
        <v>0</v>
      </c>
      <c r="F74" s="369"/>
      <c r="G74" s="227"/>
      <c r="H74" s="370"/>
      <c r="I74" s="371" t="s">
        <v>32</v>
      </c>
      <c r="J74" s="224"/>
      <c r="K74" s="231"/>
      <c r="L74" s="224"/>
      <c r="M74" s="232"/>
      <c r="N74" s="233" t="s">
        <v>33</v>
      </c>
      <c r="O74" s="234"/>
      <c r="P74" s="234"/>
      <c r="Q74" s="235"/>
    </row>
    <row r="75" spans="1:18" s="222" customFormat="1" ht="9" customHeight="1">
      <c r="A75" s="241"/>
      <c r="B75" s="242"/>
      <c r="C75" s="243"/>
      <c r="D75" s="226">
        <v>4</v>
      </c>
      <c r="E75" s="227">
        <f>IF(D75&gt;$Q$79,,UPPER(VLOOKUP(D75,'[2]SENIOR VETERANS Main Draw Prep'!$A$7:$R$134,2)))</f>
        <v>0</v>
      </c>
      <c r="F75" s="369"/>
      <c r="G75" s="227"/>
      <c r="H75" s="370"/>
      <c r="I75" s="371" t="s">
        <v>34</v>
      </c>
      <c r="J75" s="224"/>
      <c r="K75" s="231"/>
      <c r="L75" s="224"/>
      <c r="M75" s="232"/>
      <c r="N75" s="224"/>
      <c r="O75" s="231"/>
      <c r="P75" s="224"/>
      <c r="Q75" s="232"/>
    </row>
    <row r="76" spans="1:18" s="222" customFormat="1" ht="9" customHeight="1">
      <c r="A76" s="244" t="s">
        <v>35</v>
      </c>
      <c r="B76" s="245"/>
      <c r="C76" s="246"/>
      <c r="D76" s="226"/>
      <c r="E76" s="227"/>
      <c r="F76" s="369"/>
      <c r="G76" s="227"/>
      <c r="H76" s="370"/>
      <c r="I76" s="371" t="s">
        <v>36</v>
      </c>
      <c r="J76" s="224"/>
      <c r="K76" s="231"/>
      <c r="L76" s="224"/>
      <c r="M76" s="232"/>
      <c r="N76" s="236"/>
      <c r="O76" s="237"/>
      <c r="P76" s="236"/>
      <c r="Q76" s="238"/>
    </row>
    <row r="77" spans="1:18" s="222" customFormat="1" ht="9" customHeight="1">
      <c r="A77" s="223" t="s">
        <v>26</v>
      </c>
      <c r="B77" s="224"/>
      <c r="C77" s="225"/>
      <c r="D77" s="226"/>
      <c r="E77" s="227"/>
      <c r="F77" s="369"/>
      <c r="G77" s="227"/>
      <c r="H77" s="370"/>
      <c r="I77" s="371" t="s">
        <v>37</v>
      </c>
      <c r="J77" s="224"/>
      <c r="K77" s="231"/>
      <c r="L77" s="224"/>
      <c r="M77" s="232"/>
      <c r="N77" s="233" t="s">
        <v>38</v>
      </c>
      <c r="O77" s="234"/>
      <c r="P77" s="234"/>
      <c r="Q77" s="235"/>
    </row>
    <row r="78" spans="1:18" s="222" customFormat="1" ht="9" customHeight="1">
      <c r="A78" s="223" t="s">
        <v>39</v>
      </c>
      <c r="B78" s="224"/>
      <c r="C78" s="247"/>
      <c r="D78" s="226"/>
      <c r="E78" s="227"/>
      <c r="F78" s="369"/>
      <c r="G78" s="227"/>
      <c r="H78" s="370"/>
      <c r="I78" s="371" t="s">
        <v>40</v>
      </c>
      <c r="J78" s="224"/>
      <c r="K78" s="231"/>
      <c r="L78" s="224"/>
      <c r="M78" s="232"/>
      <c r="N78" s="224"/>
      <c r="O78" s="231"/>
      <c r="P78" s="224"/>
      <c r="Q78" s="232"/>
    </row>
    <row r="79" spans="1:18" s="222" customFormat="1" ht="9" customHeight="1">
      <c r="A79" s="239" t="s">
        <v>41</v>
      </c>
      <c r="B79" s="236"/>
      <c r="C79" s="248"/>
      <c r="D79" s="249"/>
      <c r="E79" s="250"/>
      <c r="F79" s="373"/>
      <c r="G79" s="250"/>
      <c r="H79" s="374"/>
      <c r="I79" s="375" t="s">
        <v>42</v>
      </c>
      <c r="J79" s="236"/>
      <c r="K79" s="237"/>
      <c r="L79" s="236"/>
      <c r="M79" s="238"/>
      <c r="N79" s="236" t="str">
        <f>Q4</f>
        <v>Chester Dalrymple</v>
      </c>
      <c r="O79" s="237"/>
      <c r="P79" s="236"/>
      <c r="Q79" s="376">
        <f>MIN(4,'[2]SENIOR VETERANS Main Draw Prep'!R5)</f>
        <v>2</v>
      </c>
    </row>
  </sheetData>
  <mergeCells count="3">
    <mergeCell ref="A1:P1"/>
    <mergeCell ref="E2:L2"/>
    <mergeCell ref="A4:C4"/>
  </mergeCells>
  <conditionalFormatting sqref="F67:H67 F51:H51 F53:H53 F39:H39 F41:H41 F43:H43 F45:H45 F47:H47 G23 G25 G27 G29 G31 G33 G35 G37 F49:H49 F69:H69 F55:H55 F57:H57 F59:H59 F61:H61 F63:H63 F65:H65 G7 G9 G11 G13 G15 G17 G19 G21">
    <cfRule type="expression" dxfId="24" priority="1" stopIfTrue="1">
      <formula>AND($D7&lt;9,$C7&gt;0)</formula>
    </cfRule>
  </conditionalFormatting>
  <conditionalFormatting sqref="H40 H60 J50 H24 H48 H32 J58 H68 H36 H56 J66 H64 J10 L46 H28 L14 J18 J26 J34 L30 L62 H44 J42 H52 H8 H16 H20 H12 N22">
    <cfRule type="expression" dxfId="23" priority="2" stopIfTrue="1">
      <formula>AND($N$1="CU",H8="Umpire")</formula>
    </cfRule>
    <cfRule type="expression" dxfId="22" priority="3" stopIfTrue="1">
      <formula>AND($N$1="CU",H8&lt;&gt;"Umpire",I8&lt;&gt;"")</formula>
    </cfRule>
    <cfRule type="expression" dxfId="21" priority="4" stopIfTrue="1">
      <formula>AND($N$1="CU",H8&lt;&gt;"Umpire")</formula>
    </cfRule>
  </conditionalFormatting>
  <conditionalFormatting sqref="D53 D47 D45 D43 D41 D39 D69 D67 D49 D65 D63 D61 D59 D57 D55 D51">
    <cfRule type="expression" dxfId="20" priority="5" stopIfTrue="1">
      <formula>AND($D39&lt;9,$C39&gt;0)</formula>
    </cfRule>
  </conditionalFormatting>
  <conditionalFormatting sqref="E55 E57 E59 E61 E63 E65 E67 E69 E39 E41 E43 E45 E47 E49 E51 E53">
    <cfRule type="cellIs" dxfId="19" priority="6" stopIfTrue="1" operator="equal">
      <formula>"Bye"</formula>
    </cfRule>
    <cfRule type="expression" dxfId="18" priority="7" stopIfTrue="1">
      <formula>AND($D39&lt;9,$C39&gt;0)</formula>
    </cfRule>
  </conditionalFormatting>
  <conditionalFormatting sqref="L10 L18 L26 L34 N30 N62 L58 L66 N14 N46 L42 L50 P22 J8 J12 J16 J20 J24 J28 J32 J36 J56 J60 J64 J68 J40 J44 J48 J52">
    <cfRule type="expression" dxfId="17" priority="8" stopIfTrue="1">
      <formula>I8="as"</formula>
    </cfRule>
    <cfRule type="expression" dxfId="16" priority="9" stopIfTrue="1">
      <formula>I8="bs"</formula>
    </cfRule>
  </conditionalFormatting>
  <conditionalFormatting sqref="B7 B9 B11 B13 B15 B17 B19 B21 B23 B25 B27 B29 B31 B33 B35 B37 B55 B57 B59 B61 B63 B65 B67 B69 B39 B41 B43 B45 B47 B49 B51 B53">
    <cfRule type="cellIs" dxfId="15" priority="10" stopIfTrue="1" operator="equal">
      <formula>"QA"</formula>
    </cfRule>
    <cfRule type="cellIs" dxfId="14" priority="11" stopIfTrue="1" operator="equal">
      <formula>"DA"</formula>
    </cfRule>
  </conditionalFormatting>
  <conditionalFormatting sqref="I8 I12 I16 I20 I24 I28 I32 I36 M30 M14 K10 K34 Q79 K18 K26 O22">
    <cfRule type="expression" dxfId="13" priority="12" stopIfTrue="1">
      <formula>$N$1="CU"</formula>
    </cfRule>
  </conditionalFormatting>
  <conditionalFormatting sqref="E35 E37 E25 E33 E31 E29 E27 E23 E19 E21 E9 E17 E15 E13 E11 E7">
    <cfRule type="cellIs" dxfId="12" priority="13" stopIfTrue="1" operator="equal">
      <formula>"Bye"</formula>
    </cfRule>
  </conditionalFormatting>
  <conditionalFormatting sqref="D7 D9 D11 D13 D15 D17 D19 D21 D23 D25 D27 D29 D31 D33 D35 D37">
    <cfRule type="expression" dxfId="11" priority="14" stopIfTrue="1">
      <formula>$D7&lt;5</formula>
    </cfRule>
  </conditionalFormatting>
  <printOptions horizontalCentered="1"/>
  <pageMargins left="0.35" right="0.35" top="0.39" bottom="0.39" header="0" footer="0"/>
  <pageSetup paperSize="9" orientation="landscape" horizontalDpi="360" verticalDpi="2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L62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L65598 JH65598 TD65598 ACZ65598 AMV65598 AWR65598 BGN65598 BQJ65598 CAF65598 CKB65598 CTX65598 DDT65598 DNP65598 DXL65598 EHH65598 ERD65598 FAZ65598 FKV65598 FUR65598 GEN65598 GOJ65598 GYF65598 HIB65598 HRX65598 IBT65598 ILP65598 IVL65598 JFH65598 JPD65598 JYZ65598 KIV65598 KSR65598 LCN65598 LMJ65598 LWF65598 MGB65598 MPX65598 MZT65598 NJP65598 NTL65598 ODH65598 OND65598 OWZ65598 PGV65598 PQR65598 QAN65598 QKJ65598 QUF65598 REB65598 RNX65598 RXT65598 SHP65598 SRL65598 TBH65598 TLD65598 TUZ65598 UEV65598 UOR65598 UYN65598 VIJ65598 VSF65598 WCB65598 WLX65598 WVT65598 L131134 JH131134 TD131134 ACZ131134 AMV131134 AWR131134 BGN131134 BQJ131134 CAF131134 CKB131134 CTX131134 DDT131134 DNP131134 DXL131134 EHH131134 ERD131134 FAZ131134 FKV131134 FUR131134 GEN131134 GOJ131134 GYF131134 HIB131134 HRX131134 IBT131134 ILP131134 IVL131134 JFH131134 JPD131134 JYZ131134 KIV131134 KSR131134 LCN131134 LMJ131134 LWF131134 MGB131134 MPX131134 MZT131134 NJP131134 NTL131134 ODH131134 OND131134 OWZ131134 PGV131134 PQR131134 QAN131134 QKJ131134 QUF131134 REB131134 RNX131134 RXT131134 SHP131134 SRL131134 TBH131134 TLD131134 TUZ131134 UEV131134 UOR131134 UYN131134 VIJ131134 VSF131134 WCB131134 WLX131134 WVT131134 L196670 JH196670 TD196670 ACZ196670 AMV196670 AWR196670 BGN196670 BQJ196670 CAF196670 CKB196670 CTX196670 DDT196670 DNP196670 DXL196670 EHH196670 ERD196670 FAZ196670 FKV196670 FUR196670 GEN196670 GOJ196670 GYF196670 HIB196670 HRX196670 IBT196670 ILP196670 IVL196670 JFH196670 JPD196670 JYZ196670 KIV196670 KSR196670 LCN196670 LMJ196670 LWF196670 MGB196670 MPX196670 MZT196670 NJP196670 NTL196670 ODH196670 OND196670 OWZ196670 PGV196670 PQR196670 QAN196670 QKJ196670 QUF196670 REB196670 RNX196670 RXT196670 SHP196670 SRL196670 TBH196670 TLD196670 TUZ196670 UEV196670 UOR196670 UYN196670 VIJ196670 VSF196670 WCB196670 WLX196670 WVT196670 L262206 JH262206 TD262206 ACZ262206 AMV262206 AWR262206 BGN262206 BQJ262206 CAF262206 CKB262206 CTX262206 DDT262206 DNP262206 DXL262206 EHH262206 ERD262206 FAZ262206 FKV262206 FUR262206 GEN262206 GOJ262206 GYF262206 HIB262206 HRX262206 IBT262206 ILP262206 IVL262206 JFH262206 JPD262206 JYZ262206 KIV262206 KSR262206 LCN262206 LMJ262206 LWF262206 MGB262206 MPX262206 MZT262206 NJP262206 NTL262206 ODH262206 OND262206 OWZ262206 PGV262206 PQR262206 QAN262206 QKJ262206 QUF262206 REB262206 RNX262206 RXT262206 SHP262206 SRL262206 TBH262206 TLD262206 TUZ262206 UEV262206 UOR262206 UYN262206 VIJ262206 VSF262206 WCB262206 WLX262206 WVT262206 L327742 JH327742 TD327742 ACZ327742 AMV327742 AWR327742 BGN327742 BQJ327742 CAF327742 CKB327742 CTX327742 DDT327742 DNP327742 DXL327742 EHH327742 ERD327742 FAZ327742 FKV327742 FUR327742 GEN327742 GOJ327742 GYF327742 HIB327742 HRX327742 IBT327742 ILP327742 IVL327742 JFH327742 JPD327742 JYZ327742 KIV327742 KSR327742 LCN327742 LMJ327742 LWF327742 MGB327742 MPX327742 MZT327742 NJP327742 NTL327742 ODH327742 OND327742 OWZ327742 PGV327742 PQR327742 QAN327742 QKJ327742 QUF327742 REB327742 RNX327742 RXT327742 SHP327742 SRL327742 TBH327742 TLD327742 TUZ327742 UEV327742 UOR327742 UYN327742 VIJ327742 VSF327742 WCB327742 WLX327742 WVT327742 L393278 JH393278 TD393278 ACZ393278 AMV393278 AWR393278 BGN393278 BQJ393278 CAF393278 CKB393278 CTX393278 DDT393278 DNP393278 DXL393278 EHH393278 ERD393278 FAZ393278 FKV393278 FUR393278 GEN393278 GOJ393278 GYF393278 HIB393278 HRX393278 IBT393278 ILP393278 IVL393278 JFH393278 JPD393278 JYZ393278 KIV393278 KSR393278 LCN393278 LMJ393278 LWF393278 MGB393278 MPX393278 MZT393278 NJP393278 NTL393278 ODH393278 OND393278 OWZ393278 PGV393278 PQR393278 QAN393278 QKJ393278 QUF393278 REB393278 RNX393278 RXT393278 SHP393278 SRL393278 TBH393278 TLD393278 TUZ393278 UEV393278 UOR393278 UYN393278 VIJ393278 VSF393278 WCB393278 WLX393278 WVT393278 L458814 JH458814 TD458814 ACZ458814 AMV458814 AWR458814 BGN458814 BQJ458814 CAF458814 CKB458814 CTX458814 DDT458814 DNP458814 DXL458814 EHH458814 ERD458814 FAZ458814 FKV458814 FUR458814 GEN458814 GOJ458814 GYF458814 HIB458814 HRX458814 IBT458814 ILP458814 IVL458814 JFH458814 JPD458814 JYZ458814 KIV458814 KSR458814 LCN458814 LMJ458814 LWF458814 MGB458814 MPX458814 MZT458814 NJP458814 NTL458814 ODH458814 OND458814 OWZ458814 PGV458814 PQR458814 QAN458814 QKJ458814 QUF458814 REB458814 RNX458814 RXT458814 SHP458814 SRL458814 TBH458814 TLD458814 TUZ458814 UEV458814 UOR458814 UYN458814 VIJ458814 VSF458814 WCB458814 WLX458814 WVT458814 L524350 JH524350 TD524350 ACZ524350 AMV524350 AWR524350 BGN524350 BQJ524350 CAF524350 CKB524350 CTX524350 DDT524350 DNP524350 DXL524350 EHH524350 ERD524350 FAZ524350 FKV524350 FUR524350 GEN524350 GOJ524350 GYF524350 HIB524350 HRX524350 IBT524350 ILP524350 IVL524350 JFH524350 JPD524350 JYZ524350 KIV524350 KSR524350 LCN524350 LMJ524350 LWF524350 MGB524350 MPX524350 MZT524350 NJP524350 NTL524350 ODH524350 OND524350 OWZ524350 PGV524350 PQR524350 QAN524350 QKJ524350 QUF524350 REB524350 RNX524350 RXT524350 SHP524350 SRL524350 TBH524350 TLD524350 TUZ524350 UEV524350 UOR524350 UYN524350 VIJ524350 VSF524350 WCB524350 WLX524350 WVT524350 L589886 JH589886 TD589886 ACZ589886 AMV589886 AWR589886 BGN589886 BQJ589886 CAF589886 CKB589886 CTX589886 DDT589886 DNP589886 DXL589886 EHH589886 ERD589886 FAZ589886 FKV589886 FUR589886 GEN589886 GOJ589886 GYF589886 HIB589886 HRX589886 IBT589886 ILP589886 IVL589886 JFH589886 JPD589886 JYZ589886 KIV589886 KSR589886 LCN589886 LMJ589886 LWF589886 MGB589886 MPX589886 MZT589886 NJP589886 NTL589886 ODH589886 OND589886 OWZ589886 PGV589886 PQR589886 QAN589886 QKJ589886 QUF589886 REB589886 RNX589886 RXT589886 SHP589886 SRL589886 TBH589886 TLD589886 TUZ589886 UEV589886 UOR589886 UYN589886 VIJ589886 VSF589886 WCB589886 WLX589886 WVT589886 L655422 JH655422 TD655422 ACZ655422 AMV655422 AWR655422 BGN655422 BQJ655422 CAF655422 CKB655422 CTX655422 DDT655422 DNP655422 DXL655422 EHH655422 ERD655422 FAZ655422 FKV655422 FUR655422 GEN655422 GOJ655422 GYF655422 HIB655422 HRX655422 IBT655422 ILP655422 IVL655422 JFH655422 JPD655422 JYZ655422 KIV655422 KSR655422 LCN655422 LMJ655422 LWF655422 MGB655422 MPX655422 MZT655422 NJP655422 NTL655422 ODH655422 OND655422 OWZ655422 PGV655422 PQR655422 QAN655422 QKJ655422 QUF655422 REB655422 RNX655422 RXT655422 SHP655422 SRL655422 TBH655422 TLD655422 TUZ655422 UEV655422 UOR655422 UYN655422 VIJ655422 VSF655422 WCB655422 WLX655422 WVT655422 L720958 JH720958 TD720958 ACZ720958 AMV720958 AWR720958 BGN720958 BQJ720958 CAF720958 CKB720958 CTX720958 DDT720958 DNP720958 DXL720958 EHH720958 ERD720958 FAZ720958 FKV720958 FUR720958 GEN720958 GOJ720958 GYF720958 HIB720958 HRX720958 IBT720958 ILP720958 IVL720958 JFH720958 JPD720958 JYZ720958 KIV720958 KSR720958 LCN720958 LMJ720958 LWF720958 MGB720958 MPX720958 MZT720958 NJP720958 NTL720958 ODH720958 OND720958 OWZ720958 PGV720958 PQR720958 QAN720958 QKJ720958 QUF720958 REB720958 RNX720958 RXT720958 SHP720958 SRL720958 TBH720958 TLD720958 TUZ720958 UEV720958 UOR720958 UYN720958 VIJ720958 VSF720958 WCB720958 WLX720958 WVT720958 L786494 JH786494 TD786494 ACZ786494 AMV786494 AWR786494 BGN786494 BQJ786494 CAF786494 CKB786494 CTX786494 DDT786494 DNP786494 DXL786494 EHH786494 ERD786494 FAZ786494 FKV786494 FUR786494 GEN786494 GOJ786494 GYF786494 HIB786494 HRX786494 IBT786494 ILP786494 IVL786494 JFH786494 JPD786494 JYZ786494 KIV786494 KSR786494 LCN786494 LMJ786494 LWF786494 MGB786494 MPX786494 MZT786494 NJP786494 NTL786494 ODH786494 OND786494 OWZ786494 PGV786494 PQR786494 QAN786494 QKJ786494 QUF786494 REB786494 RNX786494 RXT786494 SHP786494 SRL786494 TBH786494 TLD786494 TUZ786494 UEV786494 UOR786494 UYN786494 VIJ786494 VSF786494 WCB786494 WLX786494 WVT786494 L852030 JH852030 TD852030 ACZ852030 AMV852030 AWR852030 BGN852030 BQJ852030 CAF852030 CKB852030 CTX852030 DDT852030 DNP852030 DXL852030 EHH852030 ERD852030 FAZ852030 FKV852030 FUR852030 GEN852030 GOJ852030 GYF852030 HIB852030 HRX852030 IBT852030 ILP852030 IVL852030 JFH852030 JPD852030 JYZ852030 KIV852030 KSR852030 LCN852030 LMJ852030 LWF852030 MGB852030 MPX852030 MZT852030 NJP852030 NTL852030 ODH852030 OND852030 OWZ852030 PGV852030 PQR852030 QAN852030 QKJ852030 QUF852030 REB852030 RNX852030 RXT852030 SHP852030 SRL852030 TBH852030 TLD852030 TUZ852030 UEV852030 UOR852030 UYN852030 VIJ852030 VSF852030 WCB852030 WLX852030 WVT852030 L917566 JH917566 TD917566 ACZ917566 AMV917566 AWR917566 BGN917566 BQJ917566 CAF917566 CKB917566 CTX917566 DDT917566 DNP917566 DXL917566 EHH917566 ERD917566 FAZ917566 FKV917566 FUR917566 GEN917566 GOJ917566 GYF917566 HIB917566 HRX917566 IBT917566 ILP917566 IVL917566 JFH917566 JPD917566 JYZ917566 KIV917566 KSR917566 LCN917566 LMJ917566 LWF917566 MGB917566 MPX917566 MZT917566 NJP917566 NTL917566 ODH917566 OND917566 OWZ917566 PGV917566 PQR917566 QAN917566 QKJ917566 QUF917566 REB917566 RNX917566 RXT917566 SHP917566 SRL917566 TBH917566 TLD917566 TUZ917566 UEV917566 UOR917566 UYN917566 VIJ917566 VSF917566 WCB917566 WLX917566 WVT917566 L983102 JH983102 TD983102 ACZ983102 AMV983102 AWR983102 BGN983102 BQJ983102 CAF983102 CKB983102 CTX983102 DDT983102 DNP983102 DXL983102 EHH983102 ERD983102 FAZ983102 FKV983102 FUR983102 GEN983102 GOJ983102 GYF983102 HIB983102 HRX983102 IBT983102 ILP983102 IVL983102 JFH983102 JPD983102 JYZ983102 KIV983102 KSR983102 LCN983102 LMJ983102 LWF983102 MGB983102 MPX983102 MZT983102 NJP983102 NTL983102 ODH983102 OND983102 OWZ983102 PGV983102 PQR983102 QAN983102 QKJ983102 QUF983102 REB983102 RNX983102 RXT983102 SHP983102 SRL983102 TBH983102 TLD983102 TUZ983102 UEV983102 UOR983102 UYN983102 VIJ983102 VSF983102 WCB983102 WLX983102 WVT983102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L46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xm:sqref>
        </x14:dataValidation>
      </x14:dataValidations>
    </ext>
  </extLst>
</worksheet>
</file>

<file path=xl/worksheets/sheet8.xml><?xml version="1.0" encoding="utf-8"?>
<worksheet xmlns="http://schemas.openxmlformats.org/spreadsheetml/2006/main" xmlns:r="http://schemas.openxmlformats.org/officeDocument/2006/relationships">
  <sheetPr codeName="Sheet41">
    <tabColor rgb="FFC00000"/>
    <pageSetUpPr fitToPage="1"/>
  </sheetPr>
  <dimension ref="A1:T81"/>
  <sheetViews>
    <sheetView showGridLines="0" showZeros="0" topLeftCell="A7" workbookViewId="0">
      <selection activeCell="Q26" sqref="Q26"/>
    </sheetView>
  </sheetViews>
  <sheetFormatPr defaultRowHeight="12.75"/>
  <cols>
    <col min="1" max="2" width="3.28515625" style="255" customWidth="1"/>
    <col min="3" max="3" width="4.7109375" style="255" customWidth="1"/>
    <col min="4" max="4" width="4.28515625" style="255" customWidth="1"/>
    <col min="5" max="5" width="12.7109375" style="255" customWidth="1"/>
    <col min="6" max="6" width="2.7109375" style="255" customWidth="1"/>
    <col min="7" max="7" width="7.7109375" style="255" customWidth="1"/>
    <col min="8" max="8" width="5.85546875" style="255" customWidth="1"/>
    <col min="9" max="9" width="1.7109375" style="256" customWidth="1"/>
    <col min="10" max="10" width="10.7109375" style="255" customWidth="1"/>
    <col min="11" max="11" width="1.7109375" style="256" customWidth="1"/>
    <col min="12" max="12" width="11.7109375" style="255" customWidth="1"/>
    <col min="13" max="13" width="1.7109375" style="132" customWidth="1"/>
    <col min="14" max="14" width="10.7109375" style="255" customWidth="1"/>
    <col min="15" max="15" width="1.7109375" style="256" customWidth="1"/>
    <col min="16" max="16" width="10.7109375" style="255" customWidth="1"/>
    <col min="17" max="17" width="1.7109375" style="132" customWidth="1"/>
    <col min="18" max="18" width="9.140625" style="255"/>
    <col min="19" max="19" width="8.7109375" style="255" customWidth="1"/>
    <col min="20" max="20" width="8.85546875" style="255" hidden="1" customWidth="1"/>
    <col min="21" max="21" width="5.7109375" style="255" customWidth="1"/>
    <col min="22" max="256" width="9.140625" style="255"/>
    <col min="257" max="258" width="3.28515625" style="255" customWidth="1"/>
    <col min="259" max="259" width="4.7109375" style="255" customWidth="1"/>
    <col min="260" max="260" width="4.28515625" style="255" customWidth="1"/>
    <col min="261" max="261" width="12.7109375" style="255" customWidth="1"/>
    <col min="262" max="262" width="2.7109375" style="255" customWidth="1"/>
    <col min="263" max="263" width="7.7109375" style="255" customWidth="1"/>
    <col min="264" max="264" width="5.85546875" style="255" customWidth="1"/>
    <col min="265" max="265" width="1.7109375" style="255" customWidth="1"/>
    <col min="266" max="266" width="10.7109375" style="255" customWidth="1"/>
    <col min="267" max="267" width="1.7109375" style="255" customWidth="1"/>
    <col min="268" max="268" width="11.7109375" style="255" customWidth="1"/>
    <col min="269" max="269" width="1.7109375" style="255" customWidth="1"/>
    <col min="270" max="270" width="10.7109375" style="255" customWidth="1"/>
    <col min="271" max="271" width="1.7109375" style="255" customWidth="1"/>
    <col min="272" max="272" width="10.7109375" style="255" customWidth="1"/>
    <col min="273" max="273" width="1.7109375" style="255" customWidth="1"/>
    <col min="274" max="274" width="9.140625" style="255"/>
    <col min="275" max="275" width="8.7109375" style="255" customWidth="1"/>
    <col min="276" max="276" width="0" style="255" hidden="1" customWidth="1"/>
    <col min="277" max="277" width="5.7109375" style="255" customWidth="1"/>
    <col min="278" max="512" width="9.140625" style="255"/>
    <col min="513" max="514" width="3.28515625" style="255" customWidth="1"/>
    <col min="515" max="515" width="4.7109375" style="255" customWidth="1"/>
    <col min="516" max="516" width="4.28515625" style="255" customWidth="1"/>
    <col min="517" max="517" width="12.7109375" style="255" customWidth="1"/>
    <col min="518" max="518" width="2.7109375" style="255" customWidth="1"/>
    <col min="519" max="519" width="7.7109375" style="255" customWidth="1"/>
    <col min="520" max="520" width="5.85546875" style="255" customWidth="1"/>
    <col min="521" max="521" width="1.7109375" style="255" customWidth="1"/>
    <col min="522" max="522" width="10.7109375" style="255" customWidth="1"/>
    <col min="523" max="523" width="1.7109375" style="255" customWidth="1"/>
    <col min="524" max="524" width="11.7109375" style="255" customWidth="1"/>
    <col min="525" max="525" width="1.7109375" style="255" customWidth="1"/>
    <col min="526" max="526" width="10.7109375" style="255" customWidth="1"/>
    <col min="527" max="527" width="1.7109375" style="255" customWidth="1"/>
    <col min="528" max="528" width="10.7109375" style="255" customWidth="1"/>
    <col min="529" max="529" width="1.7109375" style="255" customWidth="1"/>
    <col min="530" max="530" width="9.140625" style="255"/>
    <col min="531" max="531" width="8.7109375" style="255" customWidth="1"/>
    <col min="532" max="532" width="0" style="255" hidden="1" customWidth="1"/>
    <col min="533" max="533" width="5.7109375" style="255" customWidth="1"/>
    <col min="534" max="768" width="9.140625" style="255"/>
    <col min="769" max="770" width="3.28515625" style="255" customWidth="1"/>
    <col min="771" max="771" width="4.7109375" style="255" customWidth="1"/>
    <col min="772" max="772" width="4.28515625" style="255" customWidth="1"/>
    <col min="773" max="773" width="12.7109375" style="255" customWidth="1"/>
    <col min="774" max="774" width="2.7109375" style="255" customWidth="1"/>
    <col min="775" max="775" width="7.7109375" style="255" customWidth="1"/>
    <col min="776" max="776" width="5.85546875" style="255" customWidth="1"/>
    <col min="777" max="777" width="1.7109375" style="255" customWidth="1"/>
    <col min="778" max="778" width="10.7109375" style="255" customWidth="1"/>
    <col min="779" max="779" width="1.7109375" style="255" customWidth="1"/>
    <col min="780" max="780" width="11.7109375" style="255" customWidth="1"/>
    <col min="781" max="781" width="1.7109375" style="255" customWidth="1"/>
    <col min="782" max="782" width="10.7109375" style="255" customWidth="1"/>
    <col min="783" max="783" width="1.7109375" style="255" customWidth="1"/>
    <col min="784" max="784" width="10.7109375" style="255" customWidth="1"/>
    <col min="785" max="785" width="1.7109375" style="255" customWidth="1"/>
    <col min="786" max="786" width="9.140625" style="255"/>
    <col min="787" max="787" width="8.7109375" style="255" customWidth="1"/>
    <col min="788" max="788" width="0" style="255" hidden="1" customWidth="1"/>
    <col min="789" max="789" width="5.7109375" style="255" customWidth="1"/>
    <col min="790" max="1024" width="9.140625" style="255"/>
    <col min="1025" max="1026" width="3.28515625" style="255" customWidth="1"/>
    <col min="1027" max="1027" width="4.7109375" style="255" customWidth="1"/>
    <col min="1028" max="1028" width="4.28515625" style="255" customWidth="1"/>
    <col min="1029" max="1029" width="12.7109375" style="255" customWidth="1"/>
    <col min="1030" max="1030" width="2.7109375" style="255" customWidth="1"/>
    <col min="1031" max="1031" width="7.7109375" style="255" customWidth="1"/>
    <col min="1032" max="1032" width="5.85546875" style="255" customWidth="1"/>
    <col min="1033" max="1033" width="1.7109375" style="255" customWidth="1"/>
    <col min="1034" max="1034" width="10.7109375" style="255" customWidth="1"/>
    <col min="1035" max="1035" width="1.7109375" style="255" customWidth="1"/>
    <col min="1036" max="1036" width="11.7109375" style="255" customWidth="1"/>
    <col min="1037" max="1037" width="1.7109375" style="255" customWidth="1"/>
    <col min="1038" max="1038" width="10.7109375" style="255" customWidth="1"/>
    <col min="1039" max="1039" width="1.7109375" style="255" customWidth="1"/>
    <col min="1040" max="1040" width="10.7109375" style="255" customWidth="1"/>
    <col min="1041" max="1041" width="1.7109375" style="255" customWidth="1"/>
    <col min="1042" max="1042" width="9.140625" style="255"/>
    <col min="1043" max="1043" width="8.7109375" style="255" customWidth="1"/>
    <col min="1044" max="1044" width="0" style="255" hidden="1" customWidth="1"/>
    <col min="1045" max="1045" width="5.7109375" style="255" customWidth="1"/>
    <col min="1046" max="1280" width="9.140625" style="255"/>
    <col min="1281" max="1282" width="3.28515625" style="255" customWidth="1"/>
    <col min="1283" max="1283" width="4.7109375" style="255" customWidth="1"/>
    <col min="1284" max="1284" width="4.28515625" style="255" customWidth="1"/>
    <col min="1285" max="1285" width="12.7109375" style="255" customWidth="1"/>
    <col min="1286" max="1286" width="2.7109375" style="255" customWidth="1"/>
    <col min="1287" max="1287" width="7.7109375" style="255" customWidth="1"/>
    <col min="1288" max="1288" width="5.85546875" style="255" customWidth="1"/>
    <col min="1289" max="1289" width="1.7109375" style="255" customWidth="1"/>
    <col min="1290" max="1290" width="10.7109375" style="255" customWidth="1"/>
    <col min="1291" max="1291" width="1.7109375" style="255" customWidth="1"/>
    <col min="1292" max="1292" width="11.7109375" style="255" customWidth="1"/>
    <col min="1293" max="1293" width="1.7109375" style="255" customWidth="1"/>
    <col min="1294" max="1294" width="10.7109375" style="255" customWidth="1"/>
    <col min="1295" max="1295" width="1.7109375" style="255" customWidth="1"/>
    <col min="1296" max="1296" width="10.7109375" style="255" customWidth="1"/>
    <col min="1297" max="1297" width="1.7109375" style="255" customWidth="1"/>
    <col min="1298" max="1298" width="9.140625" style="255"/>
    <col min="1299" max="1299" width="8.7109375" style="255" customWidth="1"/>
    <col min="1300" max="1300" width="0" style="255" hidden="1" customWidth="1"/>
    <col min="1301" max="1301" width="5.7109375" style="255" customWidth="1"/>
    <col min="1302" max="1536" width="9.140625" style="255"/>
    <col min="1537" max="1538" width="3.28515625" style="255" customWidth="1"/>
    <col min="1539" max="1539" width="4.7109375" style="255" customWidth="1"/>
    <col min="1540" max="1540" width="4.28515625" style="255" customWidth="1"/>
    <col min="1541" max="1541" width="12.7109375" style="255" customWidth="1"/>
    <col min="1542" max="1542" width="2.7109375" style="255" customWidth="1"/>
    <col min="1543" max="1543" width="7.7109375" style="255" customWidth="1"/>
    <col min="1544" max="1544" width="5.85546875" style="255" customWidth="1"/>
    <col min="1545" max="1545" width="1.7109375" style="255" customWidth="1"/>
    <col min="1546" max="1546" width="10.7109375" style="255" customWidth="1"/>
    <col min="1547" max="1547" width="1.7109375" style="255" customWidth="1"/>
    <col min="1548" max="1548" width="11.7109375" style="255" customWidth="1"/>
    <col min="1549" max="1549" width="1.7109375" style="255" customWidth="1"/>
    <col min="1550" max="1550" width="10.7109375" style="255" customWidth="1"/>
    <col min="1551" max="1551" width="1.7109375" style="255" customWidth="1"/>
    <col min="1552" max="1552" width="10.7109375" style="255" customWidth="1"/>
    <col min="1553" max="1553" width="1.7109375" style="255" customWidth="1"/>
    <col min="1554" max="1554" width="9.140625" style="255"/>
    <col min="1555" max="1555" width="8.7109375" style="255" customWidth="1"/>
    <col min="1556" max="1556" width="0" style="255" hidden="1" customWidth="1"/>
    <col min="1557" max="1557" width="5.7109375" style="255" customWidth="1"/>
    <col min="1558" max="1792" width="9.140625" style="255"/>
    <col min="1793" max="1794" width="3.28515625" style="255" customWidth="1"/>
    <col min="1795" max="1795" width="4.7109375" style="255" customWidth="1"/>
    <col min="1796" max="1796" width="4.28515625" style="255" customWidth="1"/>
    <col min="1797" max="1797" width="12.7109375" style="255" customWidth="1"/>
    <col min="1798" max="1798" width="2.7109375" style="255" customWidth="1"/>
    <col min="1799" max="1799" width="7.7109375" style="255" customWidth="1"/>
    <col min="1800" max="1800" width="5.85546875" style="255" customWidth="1"/>
    <col min="1801" max="1801" width="1.7109375" style="255" customWidth="1"/>
    <col min="1802" max="1802" width="10.7109375" style="255" customWidth="1"/>
    <col min="1803" max="1803" width="1.7109375" style="255" customWidth="1"/>
    <col min="1804" max="1804" width="11.7109375" style="255" customWidth="1"/>
    <col min="1805" max="1805" width="1.7109375" style="255" customWidth="1"/>
    <col min="1806" max="1806" width="10.7109375" style="255" customWidth="1"/>
    <col min="1807" max="1807" width="1.7109375" style="255" customWidth="1"/>
    <col min="1808" max="1808" width="10.7109375" style="255" customWidth="1"/>
    <col min="1809" max="1809" width="1.7109375" style="255" customWidth="1"/>
    <col min="1810" max="1810" width="9.140625" style="255"/>
    <col min="1811" max="1811" width="8.7109375" style="255" customWidth="1"/>
    <col min="1812" max="1812" width="0" style="255" hidden="1" customWidth="1"/>
    <col min="1813" max="1813" width="5.7109375" style="255" customWidth="1"/>
    <col min="1814" max="2048" width="9.140625" style="255"/>
    <col min="2049" max="2050" width="3.28515625" style="255" customWidth="1"/>
    <col min="2051" max="2051" width="4.7109375" style="255" customWidth="1"/>
    <col min="2052" max="2052" width="4.28515625" style="255" customWidth="1"/>
    <col min="2053" max="2053" width="12.7109375" style="255" customWidth="1"/>
    <col min="2054" max="2054" width="2.7109375" style="255" customWidth="1"/>
    <col min="2055" max="2055" width="7.7109375" style="255" customWidth="1"/>
    <col min="2056" max="2056" width="5.85546875" style="255" customWidth="1"/>
    <col min="2057" max="2057" width="1.7109375" style="255" customWidth="1"/>
    <col min="2058" max="2058" width="10.7109375" style="255" customWidth="1"/>
    <col min="2059" max="2059" width="1.7109375" style="255" customWidth="1"/>
    <col min="2060" max="2060" width="11.7109375" style="255" customWidth="1"/>
    <col min="2061" max="2061" width="1.7109375" style="255" customWidth="1"/>
    <col min="2062" max="2062" width="10.7109375" style="255" customWidth="1"/>
    <col min="2063" max="2063" width="1.7109375" style="255" customWidth="1"/>
    <col min="2064" max="2064" width="10.7109375" style="255" customWidth="1"/>
    <col min="2065" max="2065" width="1.7109375" style="255" customWidth="1"/>
    <col min="2066" max="2066" width="9.140625" style="255"/>
    <col min="2067" max="2067" width="8.7109375" style="255" customWidth="1"/>
    <col min="2068" max="2068" width="0" style="255" hidden="1" customWidth="1"/>
    <col min="2069" max="2069" width="5.7109375" style="255" customWidth="1"/>
    <col min="2070" max="2304" width="9.140625" style="255"/>
    <col min="2305" max="2306" width="3.28515625" style="255" customWidth="1"/>
    <col min="2307" max="2307" width="4.7109375" style="255" customWidth="1"/>
    <col min="2308" max="2308" width="4.28515625" style="255" customWidth="1"/>
    <col min="2309" max="2309" width="12.7109375" style="255" customWidth="1"/>
    <col min="2310" max="2310" width="2.7109375" style="255" customWidth="1"/>
    <col min="2311" max="2311" width="7.7109375" style="255" customWidth="1"/>
    <col min="2312" max="2312" width="5.85546875" style="255" customWidth="1"/>
    <col min="2313" max="2313" width="1.7109375" style="255" customWidth="1"/>
    <col min="2314" max="2314" width="10.7109375" style="255" customWidth="1"/>
    <col min="2315" max="2315" width="1.7109375" style="255" customWidth="1"/>
    <col min="2316" max="2316" width="11.7109375" style="255" customWidth="1"/>
    <col min="2317" max="2317" width="1.7109375" style="255" customWidth="1"/>
    <col min="2318" max="2318" width="10.7109375" style="255" customWidth="1"/>
    <col min="2319" max="2319" width="1.7109375" style="255" customWidth="1"/>
    <col min="2320" max="2320" width="10.7109375" style="255" customWidth="1"/>
    <col min="2321" max="2321" width="1.7109375" style="255" customWidth="1"/>
    <col min="2322" max="2322" width="9.140625" style="255"/>
    <col min="2323" max="2323" width="8.7109375" style="255" customWidth="1"/>
    <col min="2324" max="2324" width="0" style="255" hidden="1" customWidth="1"/>
    <col min="2325" max="2325" width="5.7109375" style="255" customWidth="1"/>
    <col min="2326" max="2560" width="9.140625" style="255"/>
    <col min="2561" max="2562" width="3.28515625" style="255" customWidth="1"/>
    <col min="2563" max="2563" width="4.7109375" style="255" customWidth="1"/>
    <col min="2564" max="2564" width="4.28515625" style="255" customWidth="1"/>
    <col min="2565" max="2565" width="12.7109375" style="255" customWidth="1"/>
    <col min="2566" max="2566" width="2.7109375" style="255" customWidth="1"/>
    <col min="2567" max="2567" width="7.7109375" style="255" customWidth="1"/>
    <col min="2568" max="2568" width="5.85546875" style="255" customWidth="1"/>
    <col min="2569" max="2569" width="1.7109375" style="255" customWidth="1"/>
    <col min="2570" max="2570" width="10.7109375" style="255" customWidth="1"/>
    <col min="2571" max="2571" width="1.7109375" style="255" customWidth="1"/>
    <col min="2572" max="2572" width="11.7109375" style="255" customWidth="1"/>
    <col min="2573" max="2573" width="1.7109375" style="255" customWidth="1"/>
    <col min="2574" max="2574" width="10.7109375" style="255" customWidth="1"/>
    <col min="2575" max="2575" width="1.7109375" style="255" customWidth="1"/>
    <col min="2576" max="2576" width="10.7109375" style="255" customWidth="1"/>
    <col min="2577" max="2577" width="1.7109375" style="255" customWidth="1"/>
    <col min="2578" max="2578" width="9.140625" style="255"/>
    <col min="2579" max="2579" width="8.7109375" style="255" customWidth="1"/>
    <col min="2580" max="2580" width="0" style="255" hidden="1" customWidth="1"/>
    <col min="2581" max="2581" width="5.7109375" style="255" customWidth="1"/>
    <col min="2582" max="2816" width="9.140625" style="255"/>
    <col min="2817" max="2818" width="3.28515625" style="255" customWidth="1"/>
    <col min="2819" max="2819" width="4.7109375" style="255" customWidth="1"/>
    <col min="2820" max="2820" width="4.28515625" style="255" customWidth="1"/>
    <col min="2821" max="2821" width="12.7109375" style="255" customWidth="1"/>
    <col min="2822" max="2822" width="2.7109375" style="255" customWidth="1"/>
    <col min="2823" max="2823" width="7.7109375" style="255" customWidth="1"/>
    <col min="2824" max="2824" width="5.85546875" style="255" customWidth="1"/>
    <col min="2825" max="2825" width="1.7109375" style="255" customWidth="1"/>
    <col min="2826" max="2826" width="10.7109375" style="255" customWidth="1"/>
    <col min="2827" max="2827" width="1.7109375" style="255" customWidth="1"/>
    <col min="2828" max="2828" width="11.7109375" style="255" customWidth="1"/>
    <col min="2829" max="2829" width="1.7109375" style="255" customWidth="1"/>
    <col min="2830" max="2830" width="10.7109375" style="255" customWidth="1"/>
    <col min="2831" max="2831" width="1.7109375" style="255" customWidth="1"/>
    <col min="2832" max="2832" width="10.7109375" style="255" customWidth="1"/>
    <col min="2833" max="2833" width="1.7109375" style="255" customWidth="1"/>
    <col min="2834" max="2834" width="9.140625" style="255"/>
    <col min="2835" max="2835" width="8.7109375" style="255" customWidth="1"/>
    <col min="2836" max="2836" width="0" style="255" hidden="1" customWidth="1"/>
    <col min="2837" max="2837" width="5.7109375" style="255" customWidth="1"/>
    <col min="2838" max="3072" width="9.140625" style="255"/>
    <col min="3073" max="3074" width="3.28515625" style="255" customWidth="1"/>
    <col min="3075" max="3075" width="4.7109375" style="255" customWidth="1"/>
    <col min="3076" max="3076" width="4.28515625" style="255" customWidth="1"/>
    <col min="3077" max="3077" width="12.7109375" style="255" customWidth="1"/>
    <col min="3078" max="3078" width="2.7109375" style="255" customWidth="1"/>
    <col min="3079" max="3079" width="7.7109375" style="255" customWidth="1"/>
    <col min="3080" max="3080" width="5.85546875" style="255" customWidth="1"/>
    <col min="3081" max="3081" width="1.7109375" style="255" customWidth="1"/>
    <col min="3082" max="3082" width="10.7109375" style="255" customWidth="1"/>
    <col min="3083" max="3083" width="1.7109375" style="255" customWidth="1"/>
    <col min="3084" max="3084" width="11.7109375" style="255" customWidth="1"/>
    <col min="3085" max="3085" width="1.7109375" style="255" customWidth="1"/>
    <col min="3086" max="3086" width="10.7109375" style="255" customWidth="1"/>
    <col min="3087" max="3087" width="1.7109375" style="255" customWidth="1"/>
    <col min="3088" max="3088" width="10.7109375" style="255" customWidth="1"/>
    <col min="3089" max="3089" width="1.7109375" style="255" customWidth="1"/>
    <col min="3090" max="3090" width="9.140625" style="255"/>
    <col min="3091" max="3091" width="8.7109375" style="255" customWidth="1"/>
    <col min="3092" max="3092" width="0" style="255" hidden="1" customWidth="1"/>
    <col min="3093" max="3093" width="5.7109375" style="255" customWidth="1"/>
    <col min="3094" max="3328" width="9.140625" style="255"/>
    <col min="3329" max="3330" width="3.28515625" style="255" customWidth="1"/>
    <col min="3331" max="3331" width="4.7109375" style="255" customWidth="1"/>
    <col min="3332" max="3332" width="4.28515625" style="255" customWidth="1"/>
    <col min="3333" max="3333" width="12.7109375" style="255" customWidth="1"/>
    <col min="3334" max="3334" width="2.7109375" style="255" customWidth="1"/>
    <col min="3335" max="3335" width="7.7109375" style="255" customWidth="1"/>
    <col min="3336" max="3336" width="5.85546875" style="255" customWidth="1"/>
    <col min="3337" max="3337" width="1.7109375" style="255" customWidth="1"/>
    <col min="3338" max="3338" width="10.7109375" style="255" customWidth="1"/>
    <col min="3339" max="3339" width="1.7109375" style="255" customWidth="1"/>
    <col min="3340" max="3340" width="11.7109375" style="255" customWidth="1"/>
    <col min="3341" max="3341" width="1.7109375" style="255" customWidth="1"/>
    <col min="3342" max="3342" width="10.7109375" style="255" customWidth="1"/>
    <col min="3343" max="3343" width="1.7109375" style="255" customWidth="1"/>
    <col min="3344" max="3344" width="10.7109375" style="255" customWidth="1"/>
    <col min="3345" max="3345" width="1.7109375" style="255" customWidth="1"/>
    <col min="3346" max="3346" width="9.140625" style="255"/>
    <col min="3347" max="3347" width="8.7109375" style="255" customWidth="1"/>
    <col min="3348" max="3348" width="0" style="255" hidden="1" customWidth="1"/>
    <col min="3349" max="3349" width="5.7109375" style="255" customWidth="1"/>
    <col min="3350" max="3584" width="9.140625" style="255"/>
    <col min="3585" max="3586" width="3.28515625" style="255" customWidth="1"/>
    <col min="3587" max="3587" width="4.7109375" style="255" customWidth="1"/>
    <col min="3588" max="3588" width="4.28515625" style="255" customWidth="1"/>
    <col min="3589" max="3589" width="12.7109375" style="255" customWidth="1"/>
    <col min="3590" max="3590" width="2.7109375" style="255" customWidth="1"/>
    <col min="3591" max="3591" width="7.7109375" style="255" customWidth="1"/>
    <col min="3592" max="3592" width="5.85546875" style="255" customWidth="1"/>
    <col min="3593" max="3593" width="1.7109375" style="255" customWidth="1"/>
    <col min="3594" max="3594" width="10.7109375" style="255" customWidth="1"/>
    <col min="3595" max="3595" width="1.7109375" style="255" customWidth="1"/>
    <col min="3596" max="3596" width="11.7109375" style="255" customWidth="1"/>
    <col min="3597" max="3597" width="1.7109375" style="255" customWidth="1"/>
    <col min="3598" max="3598" width="10.7109375" style="255" customWidth="1"/>
    <col min="3599" max="3599" width="1.7109375" style="255" customWidth="1"/>
    <col min="3600" max="3600" width="10.7109375" style="255" customWidth="1"/>
    <col min="3601" max="3601" width="1.7109375" style="255" customWidth="1"/>
    <col min="3602" max="3602" width="9.140625" style="255"/>
    <col min="3603" max="3603" width="8.7109375" style="255" customWidth="1"/>
    <col min="3604" max="3604" width="0" style="255" hidden="1" customWidth="1"/>
    <col min="3605" max="3605" width="5.7109375" style="255" customWidth="1"/>
    <col min="3606" max="3840" width="9.140625" style="255"/>
    <col min="3841" max="3842" width="3.28515625" style="255" customWidth="1"/>
    <col min="3843" max="3843" width="4.7109375" style="255" customWidth="1"/>
    <col min="3844" max="3844" width="4.28515625" style="255" customWidth="1"/>
    <col min="3845" max="3845" width="12.7109375" style="255" customWidth="1"/>
    <col min="3846" max="3846" width="2.7109375" style="255" customWidth="1"/>
    <col min="3847" max="3847" width="7.7109375" style="255" customWidth="1"/>
    <col min="3848" max="3848" width="5.85546875" style="255" customWidth="1"/>
    <col min="3849" max="3849" width="1.7109375" style="255" customWidth="1"/>
    <col min="3850" max="3850" width="10.7109375" style="255" customWidth="1"/>
    <col min="3851" max="3851" width="1.7109375" style="255" customWidth="1"/>
    <col min="3852" max="3852" width="11.7109375" style="255" customWidth="1"/>
    <col min="3853" max="3853" width="1.7109375" style="255" customWidth="1"/>
    <col min="3854" max="3854" width="10.7109375" style="255" customWidth="1"/>
    <col min="3855" max="3855" width="1.7109375" style="255" customWidth="1"/>
    <col min="3856" max="3856" width="10.7109375" style="255" customWidth="1"/>
    <col min="3857" max="3857" width="1.7109375" style="255" customWidth="1"/>
    <col min="3858" max="3858" width="9.140625" style="255"/>
    <col min="3859" max="3859" width="8.7109375" style="255" customWidth="1"/>
    <col min="3860" max="3860" width="0" style="255" hidden="1" customWidth="1"/>
    <col min="3861" max="3861" width="5.7109375" style="255" customWidth="1"/>
    <col min="3862" max="4096" width="9.140625" style="255"/>
    <col min="4097" max="4098" width="3.28515625" style="255" customWidth="1"/>
    <col min="4099" max="4099" width="4.7109375" style="255" customWidth="1"/>
    <col min="4100" max="4100" width="4.28515625" style="255" customWidth="1"/>
    <col min="4101" max="4101" width="12.7109375" style="255" customWidth="1"/>
    <col min="4102" max="4102" width="2.7109375" style="255" customWidth="1"/>
    <col min="4103" max="4103" width="7.7109375" style="255" customWidth="1"/>
    <col min="4104" max="4104" width="5.85546875" style="255" customWidth="1"/>
    <col min="4105" max="4105" width="1.7109375" style="255" customWidth="1"/>
    <col min="4106" max="4106" width="10.7109375" style="255" customWidth="1"/>
    <col min="4107" max="4107" width="1.7109375" style="255" customWidth="1"/>
    <col min="4108" max="4108" width="11.7109375" style="255" customWidth="1"/>
    <col min="4109" max="4109" width="1.7109375" style="255" customWidth="1"/>
    <col min="4110" max="4110" width="10.7109375" style="255" customWidth="1"/>
    <col min="4111" max="4111" width="1.7109375" style="255" customWidth="1"/>
    <col min="4112" max="4112" width="10.7109375" style="255" customWidth="1"/>
    <col min="4113" max="4113" width="1.7109375" style="255" customWidth="1"/>
    <col min="4114" max="4114" width="9.140625" style="255"/>
    <col min="4115" max="4115" width="8.7109375" style="255" customWidth="1"/>
    <col min="4116" max="4116" width="0" style="255" hidden="1" customWidth="1"/>
    <col min="4117" max="4117" width="5.7109375" style="255" customWidth="1"/>
    <col min="4118" max="4352" width="9.140625" style="255"/>
    <col min="4353" max="4354" width="3.28515625" style="255" customWidth="1"/>
    <col min="4355" max="4355" width="4.7109375" style="255" customWidth="1"/>
    <col min="4356" max="4356" width="4.28515625" style="255" customWidth="1"/>
    <col min="4357" max="4357" width="12.7109375" style="255" customWidth="1"/>
    <col min="4358" max="4358" width="2.7109375" style="255" customWidth="1"/>
    <col min="4359" max="4359" width="7.7109375" style="255" customWidth="1"/>
    <col min="4360" max="4360" width="5.85546875" style="255" customWidth="1"/>
    <col min="4361" max="4361" width="1.7109375" style="255" customWidth="1"/>
    <col min="4362" max="4362" width="10.7109375" style="255" customWidth="1"/>
    <col min="4363" max="4363" width="1.7109375" style="255" customWidth="1"/>
    <col min="4364" max="4364" width="11.7109375" style="255" customWidth="1"/>
    <col min="4365" max="4365" width="1.7109375" style="255" customWidth="1"/>
    <col min="4366" max="4366" width="10.7109375" style="255" customWidth="1"/>
    <col min="4367" max="4367" width="1.7109375" style="255" customWidth="1"/>
    <col min="4368" max="4368" width="10.7109375" style="255" customWidth="1"/>
    <col min="4369" max="4369" width="1.7109375" style="255" customWidth="1"/>
    <col min="4370" max="4370" width="9.140625" style="255"/>
    <col min="4371" max="4371" width="8.7109375" style="255" customWidth="1"/>
    <col min="4372" max="4372" width="0" style="255" hidden="1" customWidth="1"/>
    <col min="4373" max="4373" width="5.7109375" style="255" customWidth="1"/>
    <col min="4374" max="4608" width="9.140625" style="255"/>
    <col min="4609" max="4610" width="3.28515625" style="255" customWidth="1"/>
    <col min="4611" max="4611" width="4.7109375" style="255" customWidth="1"/>
    <col min="4612" max="4612" width="4.28515625" style="255" customWidth="1"/>
    <col min="4613" max="4613" width="12.7109375" style="255" customWidth="1"/>
    <col min="4614" max="4614" width="2.7109375" style="255" customWidth="1"/>
    <col min="4615" max="4615" width="7.7109375" style="255" customWidth="1"/>
    <col min="4616" max="4616" width="5.85546875" style="255" customWidth="1"/>
    <col min="4617" max="4617" width="1.7109375" style="255" customWidth="1"/>
    <col min="4618" max="4618" width="10.7109375" style="255" customWidth="1"/>
    <col min="4619" max="4619" width="1.7109375" style="255" customWidth="1"/>
    <col min="4620" max="4620" width="11.7109375" style="255" customWidth="1"/>
    <col min="4621" max="4621" width="1.7109375" style="255" customWidth="1"/>
    <col min="4622" max="4622" width="10.7109375" style="255" customWidth="1"/>
    <col min="4623" max="4623" width="1.7109375" style="255" customWidth="1"/>
    <col min="4624" max="4624" width="10.7109375" style="255" customWidth="1"/>
    <col min="4625" max="4625" width="1.7109375" style="255" customWidth="1"/>
    <col min="4626" max="4626" width="9.140625" style="255"/>
    <col min="4627" max="4627" width="8.7109375" style="255" customWidth="1"/>
    <col min="4628" max="4628" width="0" style="255" hidden="1" customWidth="1"/>
    <col min="4629" max="4629" width="5.7109375" style="255" customWidth="1"/>
    <col min="4630" max="4864" width="9.140625" style="255"/>
    <col min="4865" max="4866" width="3.28515625" style="255" customWidth="1"/>
    <col min="4867" max="4867" width="4.7109375" style="255" customWidth="1"/>
    <col min="4868" max="4868" width="4.28515625" style="255" customWidth="1"/>
    <col min="4869" max="4869" width="12.7109375" style="255" customWidth="1"/>
    <col min="4870" max="4870" width="2.7109375" style="255" customWidth="1"/>
    <col min="4871" max="4871" width="7.7109375" style="255" customWidth="1"/>
    <col min="4872" max="4872" width="5.85546875" style="255" customWidth="1"/>
    <col min="4873" max="4873" width="1.7109375" style="255" customWidth="1"/>
    <col min="4874" max="4874" width="10.7109375" style="255" customWidth="1"/>
    <col min="4875" max="4875" width="1.7109375" style="255" customWidth="1"/>
    <col min="4876" max="4876" width="11.7109375" style="255" customWidth="1"/>
    <col min="4877" max="4877" width="1.7109375" style="255" customWidth="1"/>
    <col min="4878" max="4878" width="10.7109375" style="255" customWidth="1"/>
    <col min="4879" max="4879" width="1.7109375" style="255" customWidth="1"/>
    <col min="4880" max="4880" width="10.7109375" style="255" customWidth="1"/>
    <col min="4881" max="4881" width="1.7109375" style="255" customWidth="1"/>
    <col min="4882" max="4882" width="9.140625" style="255"/>
    <col min="4883" max="4883" width="8.7109375" style="255" customWidth="1"/>
    <col min="4884" max="4884" width="0" style="255" hidden="1" customWidth="1"/>
    <col min="4885" max="4885" width="5.7109375" style="255" customWidth="1"/>
    <col min="4886" max="5120" width="9.140625" style="255"/>
    <col min="5121" max="5122" width="3.28515625" style="255" customWidth="1"/>
    <col min="5123" max="5123" width="4.7109375" style="255" customWidth="1"/>
    <col min="5124" max="5124" width="4.28515625" style="255" customWidth="1"/>
    <col min="5125" max="5125" width="12.7109375" style="255" customWidth="1"/>
    <col min="5126" max="5126" width="2.7109375" style="255" customWidth="1"/>
    <col min="5127" max="5127" width="7.7109375" style="255" customWidth="1"/>
    <col min="5128" max="5128" width="5.85546875" style="255" customWidth="1"/>
    <col min="5129" max="5129" width="1.7109375" style="255" customWidth="1"/>
    <col min="5130" max="5130" width="10.7109375" style="255" customWidth="1"/>
    <col min="5131" max="5131" width="1.7109375" style="255" customWidth="1"/>
    <col min="5132" max="5132" width="11.7109375" style="255" customWidth="1"/>
    <col min="5133" max="5133" width="1.7109375" style="255" customWidth="1"/>
    <col min="5134" max="5134" width="10.7109375" style="255" customWidth="1"/>
    <col min="5135" max="5135" width="1.7109375" style="255" customWidth="1"/>
    <col min="5136" max="5136" width="10.7109375" style="255" customWidth="1"/>
    <col min="5137" max="5137" width="1.7109375" style="255" customWidth="1"/>
    <col min="5138" max="5138" width="9.140625" style="255"/>
    <col min="5139" max="5139" width="8.7109375" style="255" customWidth="1"/>
    <col min="5140" max="5140" width="0" style="255" hidden="1" customWidth="1"/>
    <col min="5141" max="5141" width="5.7109375" style="255" customWidth="1"/>
    <col min="5142" max="5376" width="9.140625" style="255"/>
    <col min="5377" max="5378" width="3.28515625" style="255" customWidth="1"/>
    <col min="5379" max="5379" width="4.7109375" style="255" customWidth="1"/>
    <col min="5380" max="5380" width="4.28515625" style="255" customWidth="1"/>
    <col min="5381" max="5381" width="12.7109375" style="255" customWidth="1"/>
    <col min="5382" max="5382" width="2.7109375" style="255" customWidth="1"/>
    <col min="5383" max="5383" width="7.7109375" style="255" customWidth="1"/>
    <col min="5384" max="5384" width="5.85546875" style="255" customWidth="1"/>
    <col min="5385" max="5385" width="1.7109375" style="255" customWidth="1"/>
    <col min="5386" max="5386" width="10.7109375" style="255" customWidth="1"/>
    <col min="5387" max="5387" width="1.7109375" style="255" customWidth="1"/>
    <col min="5388" max="5388" width="11.7109375" style="255" customWidth="1"/>
    <col min="5389" max="5389" width="1.7109375" style="255" customWidth="1"/>
    <col min="5390" max="5390" width="10.7109375" style="255" customWidth="1"/>
    <col min="5391" max="5391" width="1.7109375" style="255" customWidth="1"/>
    <col min="5392" max="5392" width="10.7109375" style="255" customWidth="1"/>
    <col min="5393" max="5393" width="1.7109375" style="255" customWidth="1"/>
    <col min="5394" max="5394" width="9.140625" style="255"/>
    <col min="5395" max="5395" width="8.7109375" style="255" customWidth="1"/>
    <col min="5396" max="5396" width="0" style="255" hidden="1" customWidth="1"/>
    <col min="5397" max="5397" width="5.7109375" style="255" customWidth="1"/>
    <col min="5398" max="5632" width="9.140625" style="255"/>
    <col min="5633" max="5634" width="3.28515625" style="255" customWidth="1"/>
    <col min="5635" max="5635" width="4.7109375" style="255" customWidth="1"/>
    <col min="5636" max="5636" width="4.28515625" style="255" customWidth="1"/>
    <col min="5637" max="5637" width="12.7109375" style="255" customWidth="1"/>
    <col min="5638" max="5638" width="2.7109375" style="255" customWidth="1"/>
    <col min="5639" max="5639" width="7.7109375" style="255" customWidth="1"/>
    <col min="5640" max="5640" width="5.85546875" style="255" customWidth="1"/>
    <col min="5641" max="5641" width="1.7109375" style="255" customWidth="1"/>
    <col min="5642" max="5642" width="10.7109375" style="255" customWidth="1"/>
    <col min="5643" max="5643" width="1.7109375" style="255" customWidth="1"/>
    <col min="5644" max="5644" width="11.7109375" style="255" customWidth="1"/>
    <col min="5645" max="5645" width="1.7109375" style="255" customWidth="1"/>
    <col min="5646" max="5646" width="10.7109375" style="255" customWidth="1"/>
    <col min="5647" max="5647" width="1.7109375" style="255" customWidth="1"/>
    <col min="5648" max="5648" width="10.7109375" style="255" customWidth="1"/>
    <col min="5649" max="5649" width="1.7109375" style="255" customWidth="1"/>
    <col min="5650" max="5650" width="9.140625" style="255"/>
    <col min="5651" max="5651" width="8.7109375" style="255" customWidth="1"/>
    <col min="5652" max="5652" width="0" style="255" hidden="1" customWidth="1"/>
    <col min="5653" max="5653" width="5.7109375" style="255" customWidth="1"/>
    <col min="5654" max="5888" width="9.140625" style="255"/>
    <col min="5889" max="5890" width="3.28515625" style="255" customWidth="1"/>
    <col min="5891" max="5891" width="4.7109375" style="255" customWidth="1"/>
    <col min="5892" max="5892" width="4.28515625" style="255" customWidth="1"/>
    <col min="5893" max="5893" width="12.7109375" style="255" customWidth="1"/>
    <col min="5894" max="5894" width="2.7109375" style="255" customWidth="1"/>
    <col min="5895" max="5895" width="7.7109375" style="255" customWidth="1"/>
    <col min="5896" max="5896" width="5.85546875" style="255" customWidth="1"/>
    <col min="5897" max="5897" width="1.7109375" style="255" customWidth="1"/>
    <col min="5898" max="5898" width="10.7109375" style="255" customWidth="1"/>
    <col min="5899" max="5899" width="1.7109375" style="255" customWidth="1"/>
    <col min="5900" max="5900" width="11.7109375" style="255" customWidth="1"/>
    <col min="5901" max="5901" width="1.7109375" style="255" customWidth="1"/>
    <col min="5902" max="5902" width="10.7109375" style="255" customWidth="1"/>
    <col min="5903" max="5903" width="1.7109375" style="255" customWidth="1"/>
    <col min="5904" max="5904" width="10.7109375" style="255" customWidth="1"/>
    <col min="5905" max="5905" width="1.7109375" style="255" customWidth="1"/>
    <col min="5906" max="5906" width="9.140625" style="255"/>
    <col min="5907" max="5907" width="8.7109375" style="255" customWidth="1"/>
    <col min="5908" max="5908" width="0" style="255" hidden="1" customWidth="1"/>
    <col min="5909" max="5909" width="5.7109375" style="255" customWidth="1"/>
    <col min="5910" max="6144" width="9.140625" style="255"/>
    <col min="6145" max="6146" width="3.28515625" style="255" customWidth="1"/>
    <col min="6147" max="6147" width="4.7109375" style="255" customWidth="1"/>
    <col min="6148" max="6148" width="4.28515625" style="255" customWidth="1"/>
    <col min="6149" max="6149" width="12.7109375" style="255" customWidth="1"/>
    <col min="6150" max="6150" width="2.7109375" style="255" customWidth="1"/>
    <col min="6151" max="6151" width="7.7109375" style="255" customWidth="1"/>
    <col min="6152" max="6152" width="5.85546875" style="255" customWidth="1"/>
    <col min="6153" max="6153" width="1.7109375" style="255" customWidth="1"/>
    <col min="6154" max="6154" width="10.7109375" style="255" customWidth="1"/>
    <col min="6155" max="6155" width="1.7109375" style="255" customWidth="1"/>
    <col min="6156" max="6156" width="11.7109375" style="255" customWidth="1"/>
    <col min="6157" max="6157" width="1.7109375" style="255" customWidth="1"/>
    <col min="6158" max="6158" width="10.7109375" style="255" customWidth="1"/>
    <col min="6159" max="6159" width="1.7109375" style="255" customWidth="1"/>
    <col min="6160" max="6160" width="10.7109375" style="255" customWidth="1"/>
    <col min="6161" max="6161" width="1.7109375" style="255" customWidth="1"/>
    <col min="6162" max="6162" width="9.140625" style="255"/>
    <col min="6163" max="6163" width="8.7109375" style="255" customWidth="1"/>
    <col min="6164" max="6164" width="0" style="255" hidden="1" customWidth="1"/>
    <col min="6165" max="6165" width="5.7109375" style="255" customWidth="1"/>
    <col min="6166" max="6400" width="9.140625" style="255"/>
    <col min="6401" max="6402" width="3.28515625" style="255" customWidth="1"/>
    <col min="6403" max="6403" width="4.7109375" style="255" customWidth="1"/>
    <col min="6404" max="6404" width="4.28515625" style="255" customWidth="1"/>
    <col min="6405" max="6405" width="12.7109375" style="255" customWidth="1"/>
    <col min="6406" max="6406" width="2.7109375" style="255" customWidth="1"/>
    <col min="6407" max="6407" width="7.7109375" style="255" customWidth="1"/>
    <col min="6408" max="6408" width="5.85546875" style="255" customWidth="1"/>
    <col min="6409" max="6409" width="1.7109375" style="255" customWidth="1"/>
    <col min="6410" max="6410" width="10.7109375" style="255" customWidth="1"/>
    <col min="6411" max="6411" width="1.7109375" style="255" customWidth="1"/>
    <col min="6412" max="6412" width="11.7109375" style="255" customWidth="1"/>
    <col min="6413" max="6413" width="1.7109375" style="255" customWidth="1"/>
    <col min="6414" max="6414" width="10.7109375" style="255" customWidth="1"/>
    <col min="6415" max="6415" width="1.7109375" style="255" customWidth="1"/>
    <col min="6416" max="6416" width="10.7109375" style="255" customWidth="1"/>
    <col min="6417" max="6417" width="1.7109375" style="255" customWidth="1"/>
    <col min="6418" max="6418" width="9.140625" style="255"/>
    <col min="6419" max="6419" width="8.7109375" style="255" customWidth="1"/>
    <col min="6420" max="6420" width="0" style="255" hidden="1" customWidth="1"/>
    <col min="6421" max="6421" width="5.7109375" style="255" customWidth="1"/>
    <col min="6422" max="6656" width="9.140625" style="255"/>
    <col min="6657" max="6658" width="3.28515625" style="255" customWidth="1"/>
    <col min="6659" max="6659" width="4.7109375" style="255" customWidth="1"/>
    <col min="6660" max="6660" width="4.28515625" style="255" customWidth="1"/>
    <col min="6661" max="6661" width="12.7109375" style="255" customWidth="1"/>
    <col min="6662" max="6662" width="2.7109375" style="255" customWidth="1"/>
    <col min="6663" max="6663" width="7.7109375" style="255" customWidth="1"/>
    <col min="6664" max="6664" width="5.85546875" style="255" customWidth="1"/>
    <col min="6665" max="6665" width="1.7109375" style="255" customWidth="1"/>
    <col min="6666" max="6666" width="10.7109375" style="255" customWidth="1"/>
    <col min="6667" max="6667" width="1.7109375" style="255" customWidth="1"/>
    <col min="6668" max="6668" width="11.7109375" style="255" customWidth="1"/>
    <col min="6669" max="6669" width="1.7109375" style="255" customWidth="1"/>
    <col min="6670" max="6670" width="10.7109375" style="255" customWidth="1"/>
    <col min="6671" max="6671" width="1.7109375" style="255" customWidth="1"/>
    <col min="6672" max="6672" width="10.7109375" style="255" customWidth="1"/>
    <col min="6673" max="6673" width="1.7109375" style="255" customWidth="1"/>
    <col min="6674" max="6674" width="9.140625" style="255"/>
    <col min="6675" max="6675" width="8.7109375" style="255" customWidth="1"/>
    <col min="6676" max="6676" width="0" style="255" hidden="1" customWidth="1"/>
    <col min="6677" max="6677" width="5.7109375" style="255" customWidth="1"/>
    <col min="6678" max="6912" width="9.140625" style="255"/>
    <col min="6913" max="6914" width="3.28515625" style="255" customWidth="1"/>
    <col min="6915" max="6915" width="4.7109375" style="255" customWidth="1"/>
    <col min="6916" max="6916" width="4.28515625" style="255" customWidth="1"/>
    <col min="6917" max="6917" width="12.7109375" style="255" customWidth="1"/>
    <col min="6918" max="6918" width="2.7109375" style="255" customWidth="1"/>
    <col min="6919" max="6919" width="7.7109375" style="255" customWidth="1"/>
    <col min="6920" max="6920" width="5.85546875" style="255" customWidth="1"/>
    <col min="6921" max="6921" width="1.7109375" style="255" customWidth="1"/>
    <col min="6922" max="6922" width="10.7109375" style="255" customWidth="1"/>
    <col min="6923" max="6923" width="1.7109375" style="255" customWidth="1"/>
    <col min="6924" max="6924" width="11.7109375" style="255" customWidth="1"/>
    <col min="6925" max="6925" width="1.7109375" style="255" customWidth="1"/>
    <col min="6926" max="6926" width="10.7109375" style="255" customWidth="1"/>
    <col min="6927" max="6927" width="1.7109375" style="255" customWidth="1"/>
    <col min="6928" max="6928" width="10.7109375" style="255" customWidth="1"/>
    <col min="6929" max="6929" width="1.7109375" style="255" customWidth="1"/>
    <col min="6930" max="6930" width="9.140625" style="255"/>
    <col min="6931" max="6931" width="8.7109375" style="255" customWidth="1"/>
    <col min="6932" max="6932" width="0" style="255" hidden="1" customWidth="1"/>
    <col min="6933" max="6933" width="5.7109375" style="255" customWidth="1"/>
    <col min="6934" max="7168" width="9.140625" style="255"/>
    <col min="7169" max="7170" width="3.28515625" style="255" customWidth="1"/>
    <col min="7171" max="7171" width="4.7109375" style="255" customWidth="1"/>
    <col min="7172" max="7172" width="4.28515625" style="255" customWidth="1"/>
    <col min="7173" max="7173" width="12.7109375" style="255" customWidth="1"/>
    <col min="7174" max="7174" width="2.7109375" style="255" customWidth="1"/>
    <col min="7175" max="7175" width="7.7109375" style="255" customWidth="1"/>
    <col min="7176" max="7176" width="5.85546875" style="255" customWidth="1"/>
    <col min="7177" max="7177" width="1.7109375" style="255" customWidth="1"/>
    <col min="7178" max="7178" width="10.7109375" style="255" customWidth="1"/>
    <col min="7179" max="7179" width="1.7109375" style="255" customWidth="1"/>
    <col min="7180" max="7180" width="11.7109375" style="255" customWidth="1"/>
    <col min="7181" max="7181" width="1.7109375" style="255" customWidth="1"/>
    <col min="7182" max="7182" width="10.7109375" style="255" customWidth="1"/>
    <col min="7183" max="7183" width="1.7109375" style="255" customWidth="1"/>
    <col min="7184" max="7184" width="10.7109375" style="255" customWidth="1"/>
    <col min="7185" max="7185" width="1.7109375" style="255" customWidth="1"/>
    <col min="7186" max="7186" width="9.140625" style="255"/>
    <col min="7187" max="7187" width="8.7109375" style="255" customWidth="1"/>
    <col min="7188" max="7188" width="0" style="255" hidden="1" customWidth="1"/>
    <col min="7189" max="7189" width="5.7109375" style="255" customWidth="1"/>
    <col min="7190" max="7424" width="9.140625" style="255"/>
    <col min="7425" max="7426" width="3.28515625" style="255" customWidth="1"/>
    <col min="7427" max="7427" width="4.7109375" style="255" customWidth="1"/>
    <col min="7428" max="7428" width="4.28515625" style="255" customWidth="1"/>
    <col min="7429" max="7429" width="12.7109375" style="255" customWidth="1"/>
    <col min="7430" max="7430" width="2.7109375" style="255" customWidth="1"/>
    <col min="7431" max="7431" width="7.7109375" style="255" customWidth="1"/>
    <col min="7432" max="7432" width="5.85546875" style="255" customWidth="1"/>
    <col min="7433" max="7433" width="1.7109375" style="255" customWidth="1"/>
    <col min="7434" max="7434" width="10.7109375" style="255" customWidth="1"/>
    <col min="7435" max="7435" width="1.7109375" style="255" customWidth="1"/>
    <col min="7436" max="7436" width="11.7109375" style="255" customWidth="1"/>
    <col min="7437" max="7437" width="1.7109375" style="255" customWidth="1"/>
    <col min="7438" max="7438" width="10.7109375" style="255" customWidth="1"/>
    <col min="7439" max="7439" width="1.7109375" style="255" customWidth="1"/>
    <col min="7440" max="7440" width="10.7109375" style="255" customWidth="1"/>
    <col min="7441" max="7441" width="1.7109375" style="255" customWidth="1"/>
    <col min="7442" max="7442" width="9.140625" style="255"/>
    <col min="7443" max="7443" width="8.7109375" style="255" customWidth="1"/>
    <col min="7444" max="7444" width="0" style="255" hidden="1" customWidth="1"/>
    <col min="7445" max="7445" width="5.7109375" style="255" customWidth="1"/>
    <col min="7446" max="7680" width="9.140625" style="255"/>
    <col min="7681" max="7682" width="3.28515625" style="255" customWidth="1"/>
    <col min="7683" max="7683" width="4.7109375" style="255" customWidth="1"/>
    <col min="7684" max="7684" width="4.28515625" style="255" customWidth="1"/>
    <col min="7685" max="7685" width="12.7109375" style="255" customWidth="1"/>
    <col min="7686" max="7686" width="2.7109375" style="255" customWidth="1"/>
    <col min="7687" max="7687" width="7.7109375" style="255" customWidth="1"/>
    <col min="7688" max="7688" width="5.85546875" style="255" customWidth="1"/>
    <col min="7689" max="7689" width="1.7109375" style="255" customWidth="1"/>
    <col min="7690" max="7690" width="10.7109375" style="255" customWidth="1"/>
    <col min="7691" max="7691" width="1.7109375" style="255" customWidth="1"/>
    <col min="7692" max="7692" width="11.7109375" style="255" customWidth="1"/>
    <col min="7693" max="7693" width="1.7109375" style="255" customWidth="1"/>
    <col min="7694" max="7694" width="10.7109375" style="255" customWidth="1"/>
    <col min="7695" max="7695" width="1.7109375" style="255" customWidth="1"/>
    <col min="7696" max="7696" width="10.7109375" style="255" customWidth="1"/>
    <col min="7697" max="7697" width="1.7109375" style="255" customWidth="1"/>
    <col min="7698" max="7698" width="9.140625" style="255"/>
    <col min="7699" max="7699" width="8.7109375" style="255" customWidth="1"/>
    <col min="7700" max="7700" width="0" style="255" hidden="1" customWidth="1"/>
    <col min="7701" max="7701" width="5.7109375" style="255" customWidth="1"/>
    <col min="7702" max="7936" width="9.140625" style="255"/>
    <col min="7937" max="7938" width="3.28515625" style="255" customWidth="1"/>
    <col min="7939" max="7939" width="4.7109375" style="255" customWidth="1"/>
    <col min="7940" max="7940" width="4.28515625" style="255" customWidth="1"/>
    <col min="7941" max="7941" width="12.7109375" style="255" customWidth="1"/>
    <col min="7942" max="7942" width="2.7109375" style="255" customWidth="1"/>
    <col min="7943" max="7943" width="7.7109375" style="255" customWidth="1"/>
    <col min="7944" max="7944" width="5.85546875" style="255" customWidth="1"/>
    <col min="7945" max="7945" width="1.7109375" style="255" customWidth="1"/>
    <col min="7946" max="7946" width="10.7109375" style="255" customWidth="1"/>
    <col min="7947" max="7947" width="1.7109375" style="255" customWidth="1"/>
    <col min="7948" max="7948" width="11.7109375" style="255" customWidth="1"/>
    <col min="7949" max="7949" width="1.7109375" style="255" customWidth="1"/>
    <col min="7950" max="7950" width="10.7109375" style="255" customWidth="1"/>
    <col min="7951" max="7951" width="1.7109375" style="255" customWidth="1"/>
    <col min="7952" max="7952" width="10.7109375" style="255" customWidth="1"/>
    <col min="7953" max="7953" width="1.7109375" style="255" customWidth="1"/>
    <col min="7954" max="7954" width="9.140625" style="255"/>
    <col min="7955" max="7955" width="8.7109375" style="255" customWidth="1"/>
    <col min="7956" max="7956" width="0" style="255" hidden="1" customWidth="1"/>
    <col min="7957" max="7957" width="5.7109375" style="255" customWidth="1"/>
    <col min="7958" max="8192" width="9.140625" style="255"/>
    <col min="8193" max="8194" width="3.28515625" style="255" customWidth="1"/>
    <col min="8195" max="8195" width="4.7109375" style="255" customWidth="1"/>
    <col min="8196" max="8196" width="4.28515625" style="255" customWidth="1"/>
    <col min="8197" max="8197" width="12.7109375" style="255" customWidth="1"/>
    <col min="8198" max="8198" width="2.7109375" style="255" customWidth="1"/>
    <col min="8199" max="8199" width="7.7109375" style="255" customWidth="1"/>
    <col min="8200" max="8200" width="5.85546875" style="255" customWidth="1"/>
    <col min="8201" max="8201" width="1.7109375" style="255" customWidth="1"/>
    <col min="8202" max="8202" width="10.7109375" style="255" customWidth="1"/>
    <col min="8203" max="8203" width="1.7109375" style="255" customWidth="1"/>
    <col min="8204" max="8204" width="11.7109375" style="255" customWidth="1"/>
    <col min="8205" max="8205" width="1.7109375" style="255" customWidth="1"/>
    <col min="8206" max="8206" width="10.7109375" style="255" customWidth="1"/>
    <col min="8207" max="8207" width="1.7109375" style="255" customWidth="1"/>
    <col min="8208" max="8208" width="10.7109375" style="255" customWidth="1"/>
    <col min="8209" max="8209" width="1.7109375" style="255" customWidth="1"/>
    <col min="8210" max="8210" width="9.140625" style="255"/>
    <col min="8211" max="8211" width="8.7109375" style="255" customWidth="1"/>
    <col min="8212" max="8212" width="0" style="255" hidden="1" customWidth="1"/>
    <col min="8213" max="8213" width="5.7109375" style="255" customWidth="1"/>
    <col min="8214" max="8448" width="9.140625" style="255"/>
    <col min="8449" max="8450" width="3.28515625" style="255" customWidth="1"/>
    <col min="8451" max="8451" width="4.7109375" style="255" customWidth="1"/>
    <col min="8452" max="8452" width="4.28515625" style="255" customWidth="1"/>
    <col min="8453" max="8453" width="12.7109375" style="255" customWidth="1"/>
    <col min="8454" max="8454" width="2.7109375" style="255" customWidth="1"/>
    <col min="8455" max="8455" width="7.7109375" style="255" customWidth="1"/>
    <col min="8456" max="8456" width="5.85546875" style="255" customWidth="1"/>
    <col min="8457" max="8457" width="1.7109375" style="255" customWidth="1"/>
    <col min="8458" max="8458" width="10.7109375" style="255" customWidth="1"/>
    <col min="8459" max="8459" width="1.7109375" style="255" customWidth="1"/>
    <col min="8460" max="8460" width="11.7109375" style="255" customWidth="1"/>
    <col min="8461" max="8461" width="1.7109375" style="255" customWidth="1"/>
    <col min="8462" max="8462" width="10.7109375" style="255" customWidth="1"/>
    <col min="8463" max="8463" width="1.7109375" style="255" customWidth="1"/>
    <col min="8464" max="8464" width="10.7109375" style="255" customWidth="1"/>
    <col min="8465" max="8465" width="1.7109375" style="255" customWidth="1"/>
    <col min="8466" max="8466" width="9.140625" style="255"/>
    <col min="8467" max="8467" width="8.7109375" style="255" customWidth="1"/>
    <col min="8468" max="8468" width="0" style="255" hidden="1" customWidth="1"/>
    <col min="8469" max="8469" width="5.7109375" style="255" customWidth="1"/>
    <col min="8470" max="8704" width="9.140625" style="255"/>
    <col min="8705" max="8706" width="3.28515625" style="255" customWidth="1"/>
    <col min="8707" max="8707" width="4.7109375" style="255" customWidth="1"/>
    <col min="8708" max="8708" width="4.28515625" style="255" customWidth="1"/>
    <col min="8709" max="8709" width="12.7109375" style="255" customWidth="1"/>
    <col min="8710" max="8710" width="2.7109375" style="255" customWidth="1"/>
    <col min="8711" max="8711" width="7.7109375" style="255" customWidth="1"/>
    <col min="8712" max="8712" width="5.85546875" style="255" customWidth="1"/>
    <col min="8713" max="8713" width="1.7109375" style="255" customWidth="1"/>
    <col min="8714" max="8714" width="10.7109375" style="255" customWidth="1"/>
    <col min="8715" max="8715" width="1.7109375" style="255" customWidth="1"/>
    <col min="8716" max="8716" width="11.7109375" style="255" customWidth="1"/>
    <col min="8717" max="8717" width="1.7109375" style="255" customWidth="1"/>
    <col min="8718" max="8718" width="10.7109375" style="255" customWidth="1"/>
    <col min="8719" max="8719" width="1.7109375" style="255" customWidth="1"/>
    <col min="8720" max="8720" width="10.7109375" style="255" customWidth="1"/>
    <col min="8721" max="8721" width="1.7109375" style="255" customWidth="1"/>
    <col min="8722" max="8722" width="9.140625" style="255"/>
    <col min="8723" max="8723" width="8.7109375" style="255" customWidth="1"/>
    <col min="8724" max="8724" width="0" style="255" hidden="1" customWidth="1"/>
    <col min="8725" max="8725" width="5.7109375" style="255" customWidth="1"/>
    <col min="8726" max="8960" width="9.140625" style="255"/>
    <col min="8961" max="8962" width="3.28515625" style="255" customWidth="1"/>
    <col min="8963" max="8963" width="4.7109375" style="255" customWidth="1"/>
    <col min="8964" max="8964" width="4.28515625" style="255" customWidth="1"/>
    <col min="8965" max="8965" width="12.7109375" style="255" customWidth="1"/>
    <col min="8966" max="8966" width="2.7109375" style="255" customWidth="1"/>
    <col min="8967" max="8967" width="7.7109375" style="255" customWidth="1"/>
    <col min="8968" max="8968" width="5.85546875" style="255" customWidth="1"/>
    <col min="8969" max="8969" width="1.7109375" style="255" customWidth="1"/>
    <col min="8970" max="8970" width="10.7109375" style="255" customWidth="1"/>
    <col min="8971" max="8971" width="1.7109375" style="255" customWidth="1"/>
    <col min="8972" max="8972" width="11.7109375" style="255" customWidth="1"/>
    <col min="8973" max="8973" width="1.7109375" style="255" customWidth="1"/>
    <col min="8974" max="8974" width="10.7109375" style="255" customWidth="1"/>
    <col min="8975" max="8975" width="1.7109375" style="255" customWidth="1"/>
    <col min="8976" max="8976" width="10.7109375" style="255" customWidth="1"/>
    <col min="8977" max="8977" width="1.7109375" style="255" customWidth="1"/>
    <col min="8978" max="8978" width="9.140625" style="255"/>
    <col min="8979" max="8979" width="8.7109375" style="255" customWidth="1"/>
    <col min="8980" max="8980" width="0" style="255" hidden="1" customWidth="1"/>
    <col min="8981" max="8981" width="5.7109375" style="255" customWidth="1"/>
    <col min="8982" max="9216" width="9.140625" style="255"/>
    <col min="9217" max="9218" width="3.28515625" style="255" customWidth="1"/>
    <col min="9219" max="9219" width="4.7109375" style="255" customWidth="1"/>
    <col min="9220" max="9220" width="4.28515625" style="255" customWidth="1"/>
    <col min="9221" max="9221" width="12.7109375" style="255" customWidth="1"/>
    <col min="9222" max="9222" width="2.7109375" style="255" customWidth="1"/>
    <col min="9223" max="9223" width="7.7109375" style="255" customWidth="1"/>
    <col min="9224" max="9224" width="5.85546875" style="255" customWidth="1"/>
    <col min="9225" max="9225" width="1.7109375" style="255" customWidth="1"/>
    <col min="9226" max="9226" width="10.7109375" style="255" customWidth="1"/>
    <col min="9227" max="9227" width="1.7109375" style="255" customWidth="1"/>
    <col min="9228" max="9228" width="11.7109375" style="255" customWidth="1"/>
    <col min="9229" max="9229" width="1.7109375" style="255" customWidth="1"/>
    <col min="9230" max="9230" width="10.7109375" style="255" customWidth="1"/>
    <col min="9231" max="9231" width="1.7109375" style="255" customWidth="1"/>
    <col min="9232" max="9232" width="10.7109375" style="255" customWidth="1"/>
    <col min="9233" max="9233" width="1.7109375" style="255" customWidth="1"/>
    <col min="9234" max="9234" width="9.140625" style="255"/>
    <col min="9235" max="9235" width="8.7109375" style="255" customWidth="1"/>
    <col min="9236" max="9236" width="0" style="255" hidden="1" customWidth="1"/>
    <col min="9237" max="9237" width="5.7109375" style="255" customWidth="1"/>
    <col min="9238" max="9472" width="9.140625" style="255"/>
    <col min="9473" max="9474" width="3.28515625" style="255" customWidth="1"/>
    <col min="9475" max="9475" width="4.7109375" style="255" customWidth="1"/>
    <col min="9476" max="9476" width="4.28515625" style="255" customWidth="1"/>
    <col min="9477" max="9477" width="12.7109375" style="255" customWidth="1"/>
    <col min="9478" max="9478" width="2.7109375" style="255" customWidth="1"/>
    <col min="9479" max="9479" width="7.7109375" style="255" customWidth="1"/>
    <col min="9480" max="9480" width="5.85546875" style="255" customWidth="1"/>
    <col min="9481" max="9481" width="1.7109375" style="255" customWidth="1"/>
    <col min="9482" max="9482" width="10.7109375" style="255" customWidth="1"/>
    <col min="9483" max="9483" width="1.7109375" style="255" customWidth="1"/>
    <col min="9484" max="9484" width="11.7109375" style="255" customWidth="1"/>
    <col min="9485" max="9485" width="1.7109375" style="255" customWidth="1"/>
    <col min="9486" max="9486" width="10.7109375" style="255" customWidth="1"/>
    <col min="9487" max="9487" width="1.7109375" style="255" customWidth="1"/>
    <col min="9488" max="9488" width="10.7109375" style="255" customWidth="1"/>
    <col min="9489" max="9489" width="1.7109375" style="255" customWidth="1"/>
    <col min="9490" max="9490" width="9.140625" style="255"/>
    <col min="9491" max="9491" width="8.7109375" style="255" customWidth="1"/>
    <col min="9492" max="9492" width="0" style="255" hidden="1" customWidth="1"/>
    <col min="9493" max="9493" width="5.7109375" style="255" customWidth="1"/>
    <col min="9494" max="9728" width="9.140625" style="255"/>
    <col min="9729" max="9730" width="3.28515625" style="255" customWidth="1"/>
    <col min="9731" max="9731" width="4.7109375" style="255" customWidth="1"/>
    <col min="9732" max="9732" width="4.28515625" style="255" customWidth="1"/>
    <col min="9733" max="9733" width="12.7109375" style="255" customWidth="1"/>
    <col min="9734" max="9734" width="2.7109375" style="255" customWidth="1"/>
    <col min="9735" max="9735" width="7.7109375" style="255" customWidth="1"/>
    <col min="9736" max="9736" width="5.85546875" style="255" customWidth="1"/>
    <col min="9737" max="9737" width="1.7109375" style="255" customWidth="1"/>
    <col min="9738" max="9738" width="10.7109375" style="255" customWidth="1"/>
    <col min="9739" max="9739" width="1.7109375" style="255" customWidth="1"/>
    <col min="9740" max="9740" width="11.7109375" style="255" customWidth="1"/>
    <col min="9741" max="9741" width="1.7109375" style="255" customWidth="1"/>
    <col min="9742" max="9742" width="10.7109375" style="255" customWidth="1"/>
    <col min="9743" max="9743" width="1.7109375" style="255" customWidth="1"/>
    <col min="9744" max="9744" width="10.7109375" style="255" customWidth="1"/>
    <col min="9745" max="9745" width="1.7109375" style="255" customWidth="1"/>
    <col min="9746" max="9746" width="9.140625" style="255"/>
    <col min="9747" max="9747" width="8.7109375" style="255" customWidth="1"/>
    <col min="9748" max="9748" width="0" style="255" hidden="1" customWidth="1"/>
    <col min="9749" max="9749" width="5.7109375" style="255" customWidth="1"/>
    <col min="9750" max="9984" width="9.140625" style="255"/>
    <col min="9985" max="9986" width="3.28515625" style="255" customWidth="1"/>
    <col min="9987" max="9987" width="4.7109375" style="255" customWidth="1"/>
    <col min="9988" max="9988" width="4.28515625" style="255" customWidth="1"/>
    <col min="9989" max="9989" width="12.7109375" style="255" customWidth="1"/>
    <col min="9990" max="9990" width="2.7109375" style="255" customWidth="1"/>
    <col min="9991" max="9991" width="7.7109375" style="255" customWidth="1"/>
    <col min="9992" max="9992" width="5.85546875" style="255" customWidth="1"/>
    <col min="9993" max="9993" width="1.7109375" style="255" customWidth="1"/>
    <col min="9994" max="9994" width="10.7109375" style="255" customWidth="1"/>
    <col min="9995" max="9995" width="1.7109375" style="255" customWidth="1"/>
    <col min="9996" max="9996" width="11.7109375" style="255" customWidth="1"/>
    <col min="9997" max="9997" width="1.7109375" style="255" customWidth="1"/>
    <col min="9998" max="9998" width="10.7109375" style="255" customWidth="1"/>
    <col min="9999" max="9999" width="1.7109375" style="255" customWidth="1"/>
    <col min="10000" max="10000" width="10.7109375" style="255" customWidth="1"/>
    <col min="10001" max="10001" width="1.7109375" style="255" customWidth="1"/>
    <col min="10002" max="10002" width="9.140625" style="255"/>
    <col min="10003" max="10003" width="8.7109375" style="255" customWidth="1"/>
    <col min="10004" max="10004" width="0" style="255" hidden="1" customWidth="1"/>
    <col min="10005" max="10005" width="5.7109375" style="255" customWidth="1"/>
    <col min="10006" max="10240" width="9.140625" style="255"/>
    <col min="10241" max="10242" width="3.28515625" style="255" customWidth="1"/>
    <col min="10243" max="10243" width="4.7109375" style="255" customWidth="1"/>
    <col min="10244" max="10244" width="4.28515625" style="255" customWidth="1"/>
    <col min="10245" max="10245" width="12.7109375" style="255" customWidth="1"/>
    <col min="10246" max="10246" width="2.7109375" style="255" customWidth="1"/>
    <col min="10247" max="10247" width="7.7109375" style="255" customWidth="1"/>
    <col min="10248" max="10248" width="5.85546875" style="255" customWidth="1"/>
    <col min="10249" max="10249" width="1.7109375" style="255" customWidth="1"/>
    <col min="10250" max="10250" width="10.7109375" style="255" customWidth="1"/>
    <col min="10251" max="10251" width="1.7109375" style="255" customWidth="1"/>
    <col min="10252" max="10252" width="11.7109375" style="255" customWidth="1"/>
    <col min="10253" max="10253" width="1.7109375" style="255" customWidth="1"/>
    <col min="10254" max="10254" width="10.7109375" style="255" customWidth="1"/>
    <col min="10255" max="10255" width="1.7109375" style="255" customWidth="1"/>
    <col min="10256" max="10256" width="10.7109375" style="255" customWidth="1"/>
    <col min="10257" max="10257" width="1.7109375" style="255" customWidth="1"/>
    <col min="10258" max="10258" width="9.140625" style="255"/>
    <col min="10259" max="10259" width="8.7109375" style="255" customWidth="1"/>
    <col min="10260" max="10260" width="0" style="255" hidden="1" customWidth="1"/>
    <col min="10261" max="10261" width="5.7109375" style="255" customWidth="1"/>
    <col min="10262" max="10496" width="9.140625" style="255"/>
    <col min="10497" max="10498" width="3.28515625" style="255" customWidth="1"/>
    <col min="10499" max="10499" width="4.7109375" style="255" customWidth="1"/>
    <col min="10500" max="10500" width="4.28515625" style="255" customWidth="1"/>
    <col min="10501" max="10501" width="12.7109375" style="255" customWidth="1"/>
    <col min="10502" max="10502" width="2.7109375" style="255" customWidth="1"/>
    <col min="10503" max="10503" width="7.7109375" style="255" customWidth="1"/>
    <col min="10504" max="10504" width="5.85546875" style="255" customWidth="1"/>
    <col min="10505" max="10505" width="1.7109375" style="255" customWidth="1"/>
    <col min="10506" max="10506" width="10.7109375" style="255" customWidth="1"/>
    <col min="10507" max="10507" width="1.7109375" style="255" customWidth="1"/>
    <col min="10508" max="10508" width="11.7109375" style="255" customWidth="1"/>
    <col min="10509" max="10509" width="1.7109375" style="255" customWidth="1"/>
    <col min="10510" max="10510" width="10.7109375" style="255" customWidth="1"/>
    <col min="10511" max="10511" width="1.7109375" style="255" customWidth="1"/>
    <col min="10512" max="10512" width="10.7109375" style="255" customWidth="1"/>
    <col min="10513" max="10513" width="1.7109375" style="255" customWidth="1"/>
    <col min="10514" max="10514" width="9.140625" style="255"/>
    <col min="10515" max="10515" width="8.7109375" style="255" customWidth="1"/>
    <col min="10516" max="10516" width="0" style="255" hidden="1" customWidth="1"/>
    <col min="10517" max="10517" width="5.7109375" style="255" customWidth="1"/>
    <col min="10518" max="10752" width="9.140625" style="255"/>
    <col min="10753" max="10754" width="3.28515625" style="255" customWidth="1"/>
    <col min="10755" max="10755" width="4.7109375" style="255" customWidth="1"/>
    <col min="10756" max="10756" width="4.28515625" style="255" customWidth="1"/>
    <col min="10757" max="10757" width="12.7109375" style="255" customWidth="1"/>
    <col min="10758" max="10758" width="2.7109375" style="255" customWidth="1"/>
    <col min="10759" max="10759" width="7.7109375" style="255" customWidth="1"/>
    <col min="10760" max="10760" width="5.85546875" style="255" customWidth="1"/>
    <col min="10761" max="10761" width="1.7109375" style="255" customWidth="1"/>
    <col min="10762" max="10762" width="10.7109375" style="255" customWidth="1"/>
    <col min="10763" max="10763" width="1.7109375" style="255" customWidth="1"/>
    <col min="10764" max="10764" width="11.7109375" style="255" customWidth="1"/>
    <col min="10765" max="10765" width="1.7109375" style="255" customWidth="1"/>
    <col min="10766" max="10766" width="10.7109375" style="255" customWidth="1"/>
    <col min="10767" max="10767" width="1.7109375" style="255" customWidth="1"/>
    <col min="10768" max="10768" width="10.7109375" style="255" customWidth="1"/>
    <col min="10769" max="10769" width="1.7109375" style="255" customWidth="1"/>
    <col min="10770" max="10770" width="9.140625" style="255"/>
    <col min="10771" max="10771" width="8.7109375" style="255" customWidth="1"/>
    <col min="10772" max="10772" width="0" style="255" hidden="1" customWidth="1"/>
    <col min="10773" max="10773" width="5.7109375" style="255" customWidth="1"/>
    <col min="10774" max="11008" width="9.140625" style="255"/>
    <col min="11009" max="11010" width="3.28515625" style="255" customWidth="1"/>
    <col min="11011" max="11011" width="4.7109375" style="255" customWidth="1"/>
    <col min="11012" max="11012" width="4.28515625" style="255" customWidth="1"/>
    <col min="11013" max="11013" width="12.7109375" style="255" customWidth="1"/>
    <col min="11014" max="11014" width="2.7109375" style="255" customWidth="1"/>
    <col min="11015" max="11015" width="7.7109375" style="255" customWidth="1"/>
    <col min="11016" max="11016" width="5.85546875" style="255" customWidth="1"/>
    <col min="11017" max="11017" width="1.7109375" style="255" customWidth="1"/>
    <col min="11018" max="11018" width="10.7109375" style="255" customWidth="1"/>
    <col min="11019" max="11019" width="1.7109375" style="255" customWidth="1"/>
    <col min="11020" max="11020" width="11.7109375" style="255" customWidth="1"/>
    <col min="11021" max="11021" width="1.7109375" style="255" customWidth="1"/>
    <col min="11022" max="11022" width="10.7109375" style="255" customWidth="1"/>
    <col min="11023" max="11023" width="1.7109375" style="255" customWidth="1"/>
    <col min="11024" max="11024" width="10.7109375" style="255" customWidth="1"/>
    <col min="11025" max="11025" width="1.7109375" style="255" customWidth="1"/>
    <col min="11026" max="11026" width="9.140625" style="255"/>
    <col min="11027" max="11027" width="8.7109375" style="255" customWidth="1"/>
    <col min="11028" max="11028" width="0" style="255" hidden="1" customWidth="1"/>
    <col min="11029" max="11029" width="5.7109375" style="255" customWidth="1"/>
    <col min="11030" max="11264" width="9.140625" style="255"/>
    <col min="11265" max="11266" width="3.28515625" style="255" customWidth="1"/>
    <col min="11267" max="11267" width="4.7109375" style="255" customWidth="1"/>
    <col min="11268" max="11268" width="4.28515625" style="255" customWidth="1"/>
    <col min="11269" max="11269" width="12.7109375" style="255" customWidth="1"/>
    <col min="11270" max="11270" width="2.7109375" style="255" customWidth="1"/>
    <col min="11271" max="11271" width="7.7109375" style="255" customWidth="1"/>
    <col min="11272" max="11272" width="5.85546875" style="255" customWidth="1"/>
    <col min="11273" max="11273" width="1.7109375" style="255" customWidth="1"/>
    <col min="11274" max="11274" width="10.7109375" style="255" customWidth="1"/>
    <col min="11275" max="11275" width="1.7109375" style="255" customWidth="1"/>
    <col min="11276" max="11276" width="11.7109375" style="255" customWidth="1"/>
    <col min="11277" max="11277" width="1.7109375" style="255" customWidth="1"/>
    <col min="11278" max="11278" width="10.7109375" style="255" customWidth="1"/>
    <col min="11279" max="11279" width="1.7109375" style="255" customWidth="1"/>
    <col min="11280" max="11280" width="10.7109375" style="255" customWidth="1"/>
    <col min="11281" max="11281" width="1.7109375" style="255" customWidth="1"/>
    <col min="11282" max="11282" width="9.140625" style="255"/>
    <col min="11283" max="11283" width="8.7109375" style="255" customWidth="1"/>
    <col min="11284" max="11284" width="0" style="255" hidden="1" customWidth="1"/>
    <col min="11285" max="11285" width="5.7109375" style="255" customWidth="1"/>
    <col min="11286" max="11520" width="9.140625" style="255"/>
    <col min="11521" max="11522" width="3.28515625" style="255" customWidth="1"/>
    <col min="11523" max="11523" width="4.7109375" style="255" customWidth="1"/>
    <col min="11524" max="11524" width="4.28515625" style="255" customWidth="1"/>
    <col min="11525" max="11525" width="12.7109375" style="255" customWidth="1"/>
    <col min="11526" max="11526" width="2.7109375" style="255" customWidth="1"/>
    <col min="11527" max="11527" width="7.7109375" style="255" customWidth="1"/>
    <col min="11528" max="11528" width="5.85546875" style="255" customWidth="1"/>
    <col min="11529" max="11529" width="1.7109375" style="255" customWidth="1"/>
    <col min="11530" max="11530" width="10.7109375" style="255" customWidth="1"/>
    <col min="11531" max="11531" width="1.7109375" style="255" customWidth="1"/>
    <col min="11532" max="11532" width="11.7109375" style="255" customWidth="1"/>
    <col min="11533" max="11533" width="1.7109375" style="255" customWidth="1"/>
    <col min="11534" max="11534" width="10.7109375" style="255" customWidth="1"/>
    <col min="11535" max="11535" width="1.7109375" style="255" customWidth="1"/>
    <col min="11536" max="11536" width="10.7109375" style="255" customWidth="1"/>
    <col min="11537" max="11537" width="1.7109375" style="255" customWidth="1"/>
    <col min="11538" max="11538" width="9.140625" style="255"/>
    <col min="11539" max="11539" width="8.7109375" style="255" customWidth="1"/>
    <col min="11540" max="11540" width="0" style="255" hidden="1" customWidth="1"/>
    <col min="11541" max="11541" width="5.7109375" style="255" customWidth="1"/>
    <col min="11542" max="11776" width="9.140625" style="255"/>
    <col min="11777" max="11778" width="3.28515625" style="255" customWidth="1"/>
    <col min="11779" max="11779" width="4.7109375" style="255" customWidth="1"/>
    <col min="11780" max="11780" width="4.28515625" style="255" customWidth="1"/>
    <col min="11781" max="11781" width="12.7109375" style="255" customWidth="1"/>
    <col min="11782" max="11782" width="2.7109375" style="255" customWidth="1"/>
    <col min="11783" max="11783" width="7.7109375" style="255" customWidth="1"/>
    <col min="11784" max="11784" width="5.85546875" style="255" customWidth="1"/>
    <col min="11785" max="11785" width="1.7109375" style="255" customWidth="1"/>
    <col min="11786" max="11786" width="10.7109375" style="255" customWidth="1"/>
    <col min="11787" max="11787" width="1.7109375" style="255" customWidth="1"/>
    <col min="11788" max="11788" width="11.7109375" style="255" customWidth="1"/>
    <col min="11789" max="11789" width="1.7109375" style="255" customWidth="1"/>
    <col min="11790" max="11790" width="10.7109375" style="255" customWidth="1"/>
    <col min="11791" max="11791" width="1.7109375" style="255" customWidth="1"/>
    <col min="11792" max="11792" width="10.7109375" style="255" customWidth="1"/>
    <col min="11793" max="11793" width="1.7109375" style="255" customWidth="1"/>
    <col min="11794" max="11794" width="9.140625" style="255"/>
    <col min="11795" max="11795" width="8.7109375" style="255" customWidth="1"/>
    <col min="11796" max="11796" width="0" style="255" hidden="1" customWidth="1"/>
    <col min="11797" max="11797" width="5.7109375" style="255" customWidth="1"/>
    <col min="11798" max="12032" width="9.140625" style="255"/>
    <col min="12033" max="12034" width="3.28515625" style="255" customWidth="1"/>
    <col min="12035" max="12035" width="4.7109375" style="255" customWidth="1"/>
    <col min="12036" max="12036" width="4.28515625" style="255" customWidth="1"/>
    <col min="12037" max="12037" width="12.7109375" style="255" customWidth="1"/>
    <col min="12038" max="12038" width="2.7109375" style="255" customWidth="1"/>
    <col min="12039" max="12039" width="7.7109375" style="255" customWidth="1"/>
    <col min="12040" max="12040" width="5.85546875" style="255" customWidth="1"/>
    <col min="12041" max="12041" width="1.7109375" style="255" customWidth="1"/>
    <col min="12042" max="12042" width="10.7109375" style="255" customWidth="1"/>
    <col min="12043" max="12043" width="1.7109375" style="255" customWidth="1"/>
    <col min="12044" max="12044" width="11.7109375" style="255" customWidth="1"/>
    <col min="12045" max="12045" width="1.7109375" style="255" customWidth="1"/>
    <col min="12046" max="12046" width="10.7109375" style="255" customWidth="1"/>
    <col min="12047" max="12047" width="1.7109375" style="255" customWidth="1"/>
    <col min="12048" max="12048" width="10.7109375" style="255" customWidth="1"/>
    <col min="12049" max="12049" width="1.7109375" style="255" customWidth="1"/>
    <col min="12050" max="12050" width="9.140625" style="255"/>
    <col min="12051" max="12051" width="8.7109375" style="255" customWidth="1"/>
    <col min="12052" max="12052" width="0" style="255" hidden="1" customWidth="1"/>
    <col min="12053" max="12053" width="5.7109375" style="255" customWidth="1"/>
    <col min="12054" max="12288" width="9.140625" style="255"/>
    <col min="12289" max="12290" width="3.28515625" style="255" customWidth="1"/>
    <col min="12291" max="12291" width="4.7109375" style="255" customWidth="1"/>
    <col min="12292" max="12292" width="4.28515625" style="255" customWidth="1"/>
    <col min="12293" max="12293" width="12.7109375" style="255" customWidth="1"/>
    <col min="12294" max="12294" width="2.7109375" style="255" customWidth="1"/>
    <col min="12295" max="12295" width="7.7109375" style="255" customWidth="1"/>
    <col min="12296" max="12296" width="5.85546875" style="255" customWidth="1"/>
    <col min="12297" max="12297" width="1.7109375" style="255" customWidth="1"/>
    <col min="12298" max="12298" width="10.7109375" style="255" customWidth="1"/>
    <col min="12299" max="12299" width="1.7109375" style="255" customWidth="1"/>
    <col min="12300" max="12300" width="11.7109375" style="255" customWidth="1"/>
    <col min="12301" max="12301" width="1.7109375" style="255" customWidth="1"/>
    <col min="12302" max="12302" width="10.7109375" style="255" customWidth="1"/>
    <col min="12303" max="12303" width="1.7109375" style="255" customWidth="1"/>
    <col min="12304" max="12304" width="10.7109375" style="255" customWidth="1"/>
    <col min="12305" max="12305" width="1.7109375" style="255" customWidth="1"/>
    <col min="12306" max="12306" width="9.140625" style="255"/>
    <col min="12307" max="12307" width="8.7109375" style="255" customWidth="1"/>
    <col min="12308" max="12308" width="0" style="255" hidden="1" customWidth="1"/>
    <col min="12309" max="12309" width="5.7109375" style="255" customWidth="1"/>
    <col min="12310" max="12544" width="9.140625" style="255"/>
    <col min="12545" max="12546" width="3.28515625" style="255" customWidth="1"/>
    <col min="12547" max="12547" width="4.7109375" style="255" customWidth="1"/>
    <col min="12548" max="12548" width="4.28515625" style="255" customWidth="1"/>
    <col min="12549" max="12549" width="12.7109375" style="255" customWidth="1"/>
    <col min="12550" max="12550" width="2.7109375" style="255" customWidth="1"/>
    <col min="12551" max="12551" width="7.7109375" style="255" customWidth="1"/>
    <col min="12552" max="12552" width="5.85546875" style="255" customWidth="1"/>
    <col min="12553" max="12553" width="1.7109375" style="255" customWidth="1"/>
    <col min="12554" max="12554" width="10.7109375" style="255" customWidth="1"/>
    <col min="12555" max="12555" width="1.7109375" style="255" customWidth="1"/>
    <col min="12556" max="12556" width="11.7109375" style="255" customWidth="1"/>
    <col min="12557" max="12557" width="1.7109375" style="255" customWidth="1"/>
    <col min="12558" max="12558" width="10.7109375" style="255" customWidth="1"/>
    <col min="12559" max="12559" width="1.7109375" style="255" customWidth="1"/>
    <col min="12560" max="12560" width="10.7109375" style="255" customWidth="1"/>
    <col min="12561" max="12561" width="1.7109375" style="255" customWidth="1"/>
    <col min="12562" max="12562" width="9.140625" style="255"/>
    <col min="12563" max="12563" width="8.7109375" style="255" customWidth="1"/>
    <col min="12564" max="12564" width="0" style="255" hidden="1" customWidth="1"/>
    <col min="12565" max="12565" width="5.7109375" style="255" customWidth="1"/>
    <col min="12566" max="12800" width="9.140625" style="255"/>
    <col min="12801" max="12802" width="3.28515625" style="255" customWidth="1"/>
    <col min="12803" max="12803" width="4.7109375" style="255" customWidth="1"/>
    <col min="12804" max="12804" width="4.28515625" style="255" customWidth="1"/>
    <col min="12805" max="12805" width="12.7109375" style="255" customWidth="1"/>
    <col min="12806" max="12806" width="2.7109375" style="255" customWidth="1"/>
    <col min="12807" max="12807" width="7.7109375" style="255" customWidth="1"/>
    <col min="12808" max="12808" width="5.85546875" style="255" customWidth="1"/>
    <col min="12809" max="12809" width="1.7109375" style="255" customWidth="1"/>
    <col min="12810" max="12810" width="10.7109375" style="255" customWidth="1"/>
    <col min="12811" max="12811" width="1.7109375" style="255" customWidth="1"/>
    <col min="12812" max="12812" width="11.7109375" style="255" customWidth="1"/>
    <col min="12813" max="12813" width="1.7109375" style="255" customWidth="1"/>
    <col min="12814" max="12814" width="10.7109375" style="255" customWidth="1"/>
    <col min="12815" max="12815" width="1.7109375" style="255" customWidth="1"/>
    <col min="12816" max="12816" width="10.7109375" style="255" customWidth="1"/>
    <col min="12817" max="12817" width="1.7109375" style="255" customWidth="1"/>
    <col min="12818" max="12818" width="9.140625" style="255"/>
    <col min="12819" max="12819" width="8.7109375" style="255" customWidth="1"/>
    <col min="12820" max="12820" width="0" style="255" hidden="1" customWidth="1"/>
    <col min="12821" max="12821" width="5.7109375" style="255" customWidth="1"/>
    <col min="12822" max="13056" width="9.140625" style="255"/>
    <col min="13057" max="13058" width="3.28515625" style="255" customWidth="1"/>
    <col min="13059" max="13059" width="4.7109375" style="255" customWidth="1"/>
    <col min="13060" max="13060" width="4.28515625" style="255" customWidth="1"/>
    <col min="13061" max="13061" width="12.7109375" style="255" customWidth="1"/>
    <col min="13062" max="13062" width="2.7109375" style="255" customWidth="1"/>
    <col min="13063" max="13063" width="7.7109375" style="255" customWidth="1"/>
    <col min="13064" max="13064" width="5.85546875" style="255" customWidth="1"/>
    <col min="13065" max="13065" width="1.7109375" style="255" customWidth="1"/>
    <col min="13066" max="13066" width="10.7109375" style="255" customWidth="1"/>
    <col min="13067" max="13067" width="1.7109375" style="255" customWidth="1"/>
    <col min="13068" max="13068" width="11.7109375" style="255" customWidth="1"/>
    <col min="13069" max="13069" width="1.7109375" style="255" customWidth="1"/>
    <col min="13070" max="13070" width="10.7109375" style="255" customWidth="1"/>
    <col min="13071" max="13071" width="1.7109375" style="255" customWidth="1"/>
    <col min="13072" max="13072" width="10.7109375" style="255" customWidth="1"/>
    <col min="13073" max="13073" width="1.7109375" style="255" customWidth="1"/>
    <col min="13074" max="13074" width="9.140625" style="255"/>
    <col min="13075" max="13075" width="8.7109375" style="255" customWidth="1"/>
    <col min="13076" max="13076" width="0" style="255" hidden="1" customWidth="1"/>
    <col min="13077" max="13077" width="5.7109375" style="255" customWidth="1"/>
    <col min="13078" max="13312" width="9.140625" style="255"/>
    <col min="13313" max="13314" width="3.28515625" style="255" customWidth="1"/>
    <col min="13315" max="13315" width="4.7109375" style="255" customWidth="1"/>
    <col min="13316" max="13316" width="4.28515625" style="255" customWidth="1"/>
    <col min="13317" max="13317" width="12.7109375" style="255" customWidth="1"/>
    <col min="13318" max="13318" width="2.7109375" style="255" customWidth="1"/>
    <col min="13319" max="13319" width="7.7109375" style="255" customWidth="1"/>
    <col min="13320" max="13320" width="5.85546875" style="255" customWidth="1"/>
    <col min="13321" max="13321" width="1.7109375" style="255" customWidth="1"/>
    <col min="13322" max="13322" width="10.7109375" style="255" customWidth="1"/>
    <col min="13323" max="13323" width="1.7109375" style="255" customWidth="1"/>
    <col min="13324" max="13324" width="11.7109375" style="255" customWidth="1"/>
    <col min="13325" max="13325" width="1.7109375" style="255" customWidth="1"/>
    <col min="13326" max="13326" width="10.7109375" style="255" customWidth="1"/>
    <col min="13327" max="13327" width="1.7109375" style="255" customWidth="1"/>
    <col min="13328" max="13328" width="10.7109375" style="255" customWidth="1"/>
    <col min="13329" max="13329" width="1.7109375" style="255" customWidth="1"/>
    <col min="13330" max="13330" width="9.140625" style="255"/>
    <col min="13331" max="13331" width="8.7109375" style="255" customWidth="1"/>
    <col min="13332" max="13332" width="0" style="255" hidden="1" customWidth="1"/>
    <col min="13333" max="13333" width="5.7109375" style="255" customWidth="1"/>
    <col min="13334" max="13568" width="9.140625" style="255"/>
    <col min="13569" max="13570" width="3.28515625" style="255" customWidth="1"/>
    <col min="13571" max="13571" width="4.7109375" style="255" customWidth="1"/>
    <col min="13572" max="13572" width="4.28515625" style="255" customWidth="1"/>
    <col min="13573" max="13573" width="12.7109375" style="255" customWidth="1"/>
    <col min="13574" max="13574" width="2.7109375" style="255" customWidth="1"/>
    <col min="13575" max="13575" width="7.7109375" style="255" customWidth="1"/>
    <col min="13576" max="13576" width="5.85546875" style="255" customWidth="1"/>
    <col min="13577" max="13577" width="1.7109375" style="255" customWidth="1"/>
    <col min="13578" max="13578" width="10.7109375" style="255" customWidth="1"/>
    <col min="13579" max="13579" width="1.7109375" style="255" customWidth="1"/>
    <col min="13580" max="13580" width="11.7109375" style="255" customWidth="1"/>
    <col min="13581" max="13581" width="1.7109375" style="255" customWidth="1"/>
    <col min="13582" max="13582" width="10.7109375" style="255" customWidth="1"/>
    <col min="13583" max="13583" width="1.7109375" style="255" customWidth="1"/>
    <col min="13584" max="13584" width="10.7109375" style="255" customWidth="1"/>
    <col min="13585" max="13585" width="1.7109375" style="255" customWidth="1"/>
    <col min="13586" max="13586" width="9.140625" style="255"/>
    <col min="13587" max="13587" width="8.7109375" style="255" customWidth="1"/>
    <col min="13588" max="13588" width="0" style="255" hidden="1" customWidth="1"/>
    <col min="13589" max="13589" width="5.7109375" style="255" customWidth="1"/>
    <col min="13590" max="13824" width="9.140625" style="255"/>
    <col min="13825" max="13826" width="3.28515625" style="255" customWidth="1"/>
    <col min="13827" max="13827" width="4.7109375" style="255" customWidth="1"/>
    <col min="13828" max="13828" width="4.28515625" style="255" customWidth="1"/>
    <col min="13829" max="13829" width="12.7109375" style="255" customWidth="1"/>
    <col min="13830" max="13830" width="2.7109375" style="255" customWidth="1"/>
    <col min="13831" max="13831" width="7.7109375" style="255" customWidth="1"/>
    <col min="13832" max="13832" width="5.85546875" style="255" customWidth="1"/>
    <col min="13833" max="13833" width="1.7109375" style="255" customWidth="1"/>
    <col min="13834" max="13834" width="10.7109375" style="255" customWidth="1"/>
    <col min="13835" max="13835" width="1.7109375" style="255" customWidth="1"/>
    <col min="13836" max="13836" width="11.7109375" style="255" customWidth="1"/>
    <col min="13837" max="13837" width="1.7109375" style="255" customWidth="1"/>
    <col min="13838" max="13838" width="10.7109375" style="255" customWidth="1"/>
    <col min="13839" max="13839" width="1.7109375" style="255" customWidth="1"/>
    <col min="13840" max="13840" width="10.7109375" style="255" customWidth="1"/>
    <col min="13841" max="13841" width="1.7109375" style="255" customWidth="1"/>
    <col min="13842" max="13842" width="9.140625" style="255"/>
    <col min="13843" max="13843" width="8.7109375" style="255" customWidth="1"/>
    <col min="13844" max="13844" width="0" style="255" hidden="1" customWidth="1"/>
    <col min="13845" max="13845" width="5.7109375" style="255" customWidth="1"/>
    <col min="13846" max="14080" width="9.140625" style="255"/>
    <col min="14081" max="14082" width="3.28515625" style="255" customWidth="1"/>
    <col min="14083" max="14083" width="4.7109375" style="255" customWidth="1"/>
    <col min="14084" max="14084" width="4.28515625" style="255" customWidth="1"/>
    <col min="14085" max="14085" width="12.7109375" style="255" customWidth="1"/>
    <col min="14086" max="14086" width="2.7109375" style="255" customWidth="1"/>
    <col min="14087" max="14087" width="7.7109375" style="255" customWidth="1"/>
    <col min="14088" max="14088" width="5.85546875" style="255" customWidth="1"/>
    <col min="14089" max="14089" width="1.7109375" style="255" customWidth="1"/>
    <col min="14090" max="14090" width="10.7109375" style="255" customWidth="1"/>
    <col min="14091" max="14091" width="1.7109375" style="255" customWidth="1"/>
    <col min="14092" max="14092" width="11.7109375" style="255" customWidth="1"/>
    <col min="14093" max="14093" width="1.7109375" style="255" customWidth="1"/>
    <col min="14094" max="14094" width="10.7109375" style="255" customWidth="1"/>
    <col min="14095" max="14095" width="1.7109375" style="255" customWidth="1"/>
    <col min="14096" max="14096" width="10.7109375" style="255" customWidth="1"/>
    <col min="14097" max="14097" width="1.7109375" style="255" customWidth="1"/>
    <col min="14098" max="14098" width="9.140625" style="255"/>
    <col min="14099" max="14099" width="8.7109375" style="255" customWidth="1"/>
    <col min="14100" max="14100" width="0" style="255" hidden="1" customWidth="1"/>
    <col min="14101" max="14101" width="5.7109375" style="255" customWidth="1"/>
    <col min="14102" max="14336" width="9.140625" style="255"/>
    <col min="14337" max="14338" width="3.28515625" style="255" customWidth="1"/>
    <col min="14339" max="14339" width="4.7109375" style="255" customWidth="1"/>
    <col min="14340" max="14340" width="4.28515625" style="255" customWidth="1"/>
    <col min="14341" max="14341" width="12.7109375" style="255" customWidth="1"/>
    <col min="14342" max="14342" width="2.7109375" style="255" customWidth="1"/>
    <col min="14343" max="14343" width="7.7109375" style="255" customWidth="1"/>
    <col min="14344" max="14344" width="5.85546875" style="255" customWidth="1"/>
    <col min="14345" max="14345" width="1.7109375" style="255" customWidth="1"/>
    <col min="14346" max="14346" width="10.7109375" style="255" customWidth="1"/>
    <col min="14347" max="14347" width="1.7109375" style="255" customWidth="1"/>
    <col min="14348" max="14348" width="11.7109375" style="255" customWidth="1"/>
    <col min="14349" max="14349" width="1.7109375" style="255" customWidth="1"/>
    <col min="14350" max="14350" width="10.7109375" style="255" customWidth="1"/>
    <col min="14351" max="14351" width="1.7109375" style="255" customWidth="1"/>
    <col min="14352" max="14352" width="10.7109375" style="255" customWidth="1"/>
    <col min="14353" max="14353" width="1.7109375" style="255" customWidth="1"/>
    <col min="14354" max="14354" width="9.140625" style="255"/>
    <col min="14355" max="14355" width="8.7109375" style="255" customWidth="1"/>
    <col min="14356" max="14356" width="0" style="255" hidden="1" customWidth="1"/>
    <col min="14357" max="14357" width="5.7109375" style="255" customWidth="1"/>
    <col min="14358" max="14592" width="9.140625" style="255"/>
    <col min="14593" max="14594" width="3.28515625" style="255" customWidth="1"/>
    <col min="14595" max="14595" width="4.7109375" style="255" customWidth="1"/>
    <col min="14596" max="14596" width="4.28515625" style="255" customWidth="1"/>
    <col min="14597" max="14597" width="12.7109375" style="255" customWidth="1"/>
    <col min="14598" max="14598" width="2.7109375" style="255" customWidth="1"/>
    <col min="14599" max="14599" width="7.7109375" style="255" customWidth="1"/>
    <col min="14600" max="14600" width="5.85546875" style="255" customWidth="1"/>
    <col min="14601" max="14601" width="1.7109375" style="255" customWidth="1"/>
    <col min="14602" max="14602" width="10.7109375" style="255" customWidth="1"/>
    <col min="14603" max="14603" width="1.7109375" style="255" customWidth="1"/>
    <col min="14604" max="14604" width="11.7109375" style="255" customWidth="1"/>
    <col min="14605" max="14605" width="1.7109375" style="255" customWidth="1"/>
    <col min="14606" max="14606" width="10.7109375" style="255" customWidth="1"/>
    <col min="14607" max="14607" width="1.7109375" style="255" customWidth="1"/>
    <col min="14608" max="14608" width="10.7109375" style="255" customWidth="1"/>
    <col min="14609" max="14609" width="1.7109375" style="255" customWidth="1"/>
    <col min="14610" max="14610" width="9.140625" style="255"/>
    <col min="14611" max="14611" width="8.7109375" style="255" customWidth="1"/>
    <col min="14612" max="14612" width="0" style="255" hidden="1" customWidth="1"/>
    <col min="14613" max="14613" width="5.7109375" style="255" customWidth="1"/>
    <col min="14614" max="14848" width="9.140625" style="255"/>
    <col min="14849" max="14850" width="3.28515625" style="255" customWidth="1"/>
    <col min="14851" max="14851" width="4.7109375" style="255" customWidth="1"/>
    <col min="14852" max="14852" width="4.28515625" style="255" customWidth="1"/>
    <col min="14853" max="14853" width="12.7109375" style="255" customWidth="1"/>
    <col min="14854" max="14854" width="2.7109375" style="255" customWidth="1"/>
    <col min="14855" max="14855" width="7.7109375" style="255" customWidth="1"/>
    <col min="14856" max="14856" width="5.85546875" style="255" customWidth="1"/>
    <col min="14857" max="14857" width="1.7109375" style="255" customWidth="1"/>
    <col min="14858" max="14858" width="10.7109375" style="255" customWidth="1"/>
    <col min="14859" max="14859" width="1.7109375" style="255" customWidth="1"/>
    <col min="14860" max="14860" width="11.7109375" style="255" customWidth="1"/>
    <col min="14861" max="14861" width="1.7109375" style="255" customWidth="1"/>
    <col min="14862" max="14862" width="10.7109375" style="255" customWidth="1"/>
    <col min="14863" max="14863" width="1.7109375" style="255" customWidth="1"/>
    <col min="14864" max="14864" width="10.7109375" style="255" customWidth="1"/>
    <col min="14865" max="14865" width="1.7109375" style="255" customWidth="1"/>
    <col min="14866" max="14866" width="9.140625" style="255"/>
    <col min="14867" max="14867" width="8.7109375" style="255" customWidth="1"/>
    <col min="14868" max="14868" width="0" style="255" hidden="1" customWidth="1"/>
    <col min="14869" max="14869" width="5.7109375" style="255" customWidth="1"/>
    <col min="14870" max="15104" width="9.140625" style="255"/>
    <col min="15105" max="15106" width="3.28515625" style="255" customWidth="1"/>
    <col min="15107" max="15107" width="4.7109375" style="255" customWidth="1"/>
    <col min="15108" max="15108" width="4.28515625" style="255" customWidth="1"/>
    <col min="15109" max="15109" width="12.7109375" style="255" customWidth="1"/>
    <col min="15110" max="15110" width="2.7109375" style="255" customWidth="1"/>
    <col min="15111" max="15111" width="7.7109375" style="255" customWidth="1"/>
    <col min="15112" max="15112" width="5.85546875" style="255" customWidth="1"/>
    <col min="15113" max="15113" width="1.7109375" style="255" customWidth="1"/>
    <col min="15114" max="15114" width="10.7109375" style="255" customWidth="1"/>
    <col min="15115" max="15115" width="1.7109375" style="255" customWidth="1"/>
    <col min="15116" max="15116" width="11.7109375" style="255" customWidth="1"/>
    <col min="15117" max="15117" width="1.7109375" style="255" customWidth="1"/>
    <col min="15118" max="15118" width="10.7109375" style="255" customWidth="1"/>
    <col min="15119" max="15119" width="1.7109375" style="255" customWidth="1"/>
    <col min="15120" max="15120" width="10.7109375" style="255" customWidth="1"/>
    <col min="15121" max="15121" width="1.7109375" style="255" customWidth="1"/>
    <col min="15122" max="15122" width="9.140625" style="255"/>
    <col min="15123" max="15123" width="8.7109375" style="255" customWidth="1"/>
    <col min="15124" max="15124" width="0" style="255" hidden="1" customWidth="1"/>
    <col min="15125" max="15125" width="5.7109375" style="255" customWidth="1"/>
    <col min="15126" max="15360" width="9.140625" style="255"/>
    <col min="15361" max="15362" width="3.28515625" style="255" customWidth="1"/>
    <col min="15363" max="15363" width="4.7109375" style="255" customWidth="1"/>
    <col min="15364" max="15364" width="4.28515625" style="255" customWidth="1"/>
    <col min="15365" max="15365" width="12.7109375" style="255" customWidth="1"/>
    <col min="15366" max="15366" width="2.7109375" style="255" customWidth="1"/>
    <col min="15367" max="15367" width="7.7109375" style="255" customWidth="1"/>
    <col min="15368" max="15368" width="5.85546875" style="255" customWidth="1"/>
    <col min="15369" max="15369" width="1.7109375" style="255" customWidth="1"/>
    <col min="15370" max="15370" width="10.7109375" style="255" customWidth="1"/>
    <col min="15371" max="15371" width="1.7109375" style="255" customWidth="1"/>
    <col min="15372" max="15372" width="11.7109375" style="255" customWidth="1"/>
    <col min="15373" max="15373" width="1.7109375" style="255" customWidth="1"/>
    <col min="15374" max="15374" width="10.7109375" style="255" customWidth="1"/>
    <col min="15375" max="15375" width="1.7109375" style="255" customWidth="1"/>
    <col min="15376" max="15376" width="10.7109375" style="255" customWidth="1"/>
    <col min="15377" max="15377" width="1.7109375" style="255" customWidth="1"/>
    <col min="15378" max="15378" width="9.140625" style="255"/>
    <col min="15379" max="15379" width="8.7109375" style="255" customWidth="1"/>
    <col min="15380" max="15380" width="0" style="255" hidden="1" customWidth="1"/>
    <col min="15381" max="15381" width="5.7109375" style="255" customWidth="1"/>
    <col min="15382" max="15616" width="9.140625" style="255"/>
    <col min="15617" max="15618" width="3.28515625" style="255" customWidth="1"/>
    <col min="15619" max="15619" width="4.7109375" style="255" customWidth="1"/>
    <col min="15620" max="15620" width="4.28515625" style="255" customWidth="1"/>
    <col min="15621" max="15621" width="12.7109375" style="255" customWidth="1"/>
    <col min="15622" max="15622" width="2.7109375" style="255" customWidth="1"/>
    <col min="15623" max="15623" width="7.7109375" style="255" customWidth="1"/>
    <col min="15624" max="15624" width="5.85546875" style="255" customWidth="1"/>
    <col min="15625" max="15625" width="1.7109375" style="255" customWidth="1"/>
    <col min="15626" max="15626" width="10.7109375" style="255" customWidth="1"/>
    <col min="15627" max="15627" width="1.7109375" style="255" customWidth="1"/>
    <col min="15628" max="15628" width="11.7109375" style="255" customWidth="1"/>
    <col min="15629" max="15629" width="1.7109375" style="255" customWidth="1"/>
    <col min="15630" max="15630" width="10.7109375" style="255" customWidth="1"/>
    <col min="15631" max="15631" width="1.7109375" style="255" customWidth="1"/>
    <col min="15632" max="15632" width="10.7109375" style="255" customWidth="1"/>
    <col min="15633" max="15633" width="1.7109375" style="255" customWidth="1"/>
    <col min="15634" max="15634" width="9.140625" style="255"/>
    <col min="15635" max="15635" width="8.7109375" style="255" customWidth="1"/>
    <col min="15636" max="15636" width="0" style="255" hidden="1" customWidth="1"/>
    <col min="15637" max="15637" width="5.7109375" style="255" customWidth="1"/>
    <col min="15638" max="15872" width="9.140625" style="255"/>
    <col min="15873" max="15874" width="3.28515625" style="255" customWidth="1"/>
    <col min="15875" max="15875" width="4.7109375" style="255" customWidth="1"/>
    <col min="15876" max="15876" width="4.28515625" style="255" customWidth="1"/>
    <col min="15877" max="15877" width="12.7109375" style="255" customWidth="1"/>
    <col min="15878" max="15878" width="2.7109375" style="255" customWidth="1"/>
    <col min="15879" max="15879" width="7.7109375" style="255" customWidth="1"/>
    <col min="15880" max="15880" width="5.85546875" style="255" customWidth="1"/>
    <col min="15881" max="15881" width="1.7109375" style="255" customWidth="1"/>
    <col min="15882" max="15882" width="10.7109375" style="255" customWidth="1"/>
    <col min="15883" max="15883" width="1.7109375" style="255" customWidth="1"/>
    <col min="15884" max="15884" width="11.7109375" style="255" customWidth="1"/>
    <col min="15885" max="15885" width="1.7109375" style="255" customWidth="1"/>
    <col min="15886" max="15886" width="10.7109375" style="255" customWidth="1"/>
    <col min="15887" max="15887" width="1.7109375" style="255" customWidth="1"/>
    <col min="15888" max="15888" width="10.7109375" style="255" customWidth="1"/>
    <col min="15889" max="15889" width="1.7109375" style="255" customWidth="1"/>
    <col min="15890" max="15890" width="9.140625" style="255"/>
    <col min="15891" max="15891" width="8.7109375" style="255" customWidth="1"/>
    <col min="15892" max="15892" width="0" style="255" hidden="1" customWidth="1"/>
    <col min="15893" max="15893" width="5.7109375" style="255" customWidth="1"/>
    <col min="15894" max="16128" width="9.140625" style="255"/>
    <col min="16129" max="16130" width="3.28515625" style="255" customWidth="1"/>
    <col min="16131" max="16131" width="4.7109375" style="255" customWidth="1"/>
    <col min="16132" max="16132" width="4.28515625" style="255" customWidth="1"/>
    <col min="16133" max="16133" width="12.7109375" style="255" customWidth="1"/>
    <col min="16134" max="16134" width="2.7109375" style="255" customWidth="1"/>
    <col min="16135" max="16135" width="7.7109375" style="255" customWidth="1"/>
    <col min="16136" max="16136" width="5.85546875" style="255" customWidth="1"/>
    <col min="16137" max="16137" width="1.7109375" style="255" customWidth="1"/>
    <col min="16138" max="16138" width="10.7109375" style="255" customWidth="1"/>
    <col min="16139" max="16139" width="1.7109375" style="255" customWidth="1"/>
    <col min="16140" max="16140" width="11.7109375" style="255" customWidth="1"/>
    <col min="16141" max="16141" width="1.7109375" style="255" customWidth="1"/>
    <col min="16142" max="16142" width="10.7109375" style="255" customWidth="1"/>
    <col min="16143" max="16143" width="1.7109375" style="255" customWidth="1"/>
    <col min="16144" max="16144" width="10.7109375" style="255" customWidth="1"/>
    <col min="16145" max="16145" width="1.7109375" style="255" customWidth="1"/>
    <col min="16146" max="16146" width="9.140625" style="255"/>
    <col min="16147" max="16147" width="8.7109375" style="255" customWidth="1"/>
    <col min="16148" max="16148" width="0" style="255" hidden="1" customWidth="1"/>
    <col min="16149" max="16149" width="5.7109375" style="255" customWidth="1"/>
    <col min="16150" max="16384" width="9.140625" style="255"/>
  </cols>
  <sheetData>
    <row r="1" spans="1:20" s="129" customFormat="1" ht="29.25" customHeight="1">
      <c r="A1" s="399" t="str">
        <f>'[2]Week SetUp'!$A$6</f>
        <v xml:space="preserve">         Shell / Tranquillity Open Tennis Tournament 2018</v>
      </c>
      <c r="B1" s="258"/>
      <c r="I1" s="128"/>
      <c r="J1" s="259"/>
      <c r="K1" s="259"/>
      <c r="L1" s="260"/>
      <c r="M1" s="128"/>
      <c r="N1" s="128"/>
      <c r="O1" s="128"/>
      <c r="Q1" s="128"/>
    </row>
    <row r="2" spans="1:20" s="133" customFormat="1" ht="18" customHeight="1">
      <c r="A2" s="130"/>
      <c r="B2" s="130"/>
      <c r="C2" s="130"/>
      <c r="D2" s="130"/>
      <c r="E2" s="130"/>
      <c r="F2" s="131"/>
      <c r="G2" s="450" t="s">
        <v>152</v>
      </c>
      <c r="H2" s="450"/>
      <c r="I2" s="450"/>
      <c r="J2" s="450"/>
      <c r="K2" s="450"/>
      <c r="L2" s="450"/>
      <c r="M2" s="132"/>
      <c r="O2" s="132"/>
      <c r="Q2" s="132"/>
    </row>
    <row r="3" spans="1:20" s="140" customFormat="1" ht="10.5" customHeight="1">
      <c r="A3" s="134" t="s">
        <v>2</v>
      </c>
      <c r="B3" s="134"/>
      <c r="C3" s="134"/>
      <c r="D3" s="134"/>
      <c r="E3" s="134"/>
      <c r="F3" s="134" t="s">
        <v>3</v>
      </c>
      <c r="G3" s="134"/>
      <c r="H3" s="134"/>
      <c r="I3" s="135"/>
      <c r="J3" s="136" t="s">
        <v>4</v>
      </c>
      <c r="K3" s="137"/>
      <c r="L3" s="138" t="s">
        <v>5</v>
      </c>
      <c r="M3" s="135"/>
      <c r="N3" s="134"/>
      <c r="O3" s="135"/>
      <c r="P3" s="134"/>
      <c r="Q3" s="139" t="s">
        <v>6</v>
      </c>
    </row>
    <row r="4" spans="1:20" s="148" customFormat="1" ht="11.25" customHeight="1" thickBot="1">
      <c r="A4" s="443">
        <f>'[2]Week SetUp'!$A$10</f>
        <v>0</v>
      </c>
      <c r="B4" s="443"/>
      <c r="C4" s="443"/>
      <c r="D4" s="141"/>
      <c r="E4" s="141"/>
      <c r="F4" s="142" t="str">
        <f>'[2]Week SetUp'!$C$10</f>
        <v>Port of Spain, TRI</v>
      </c>
      <c r="G4" s="143"/>
      <c r="H4" s="141"/>
      <c r="I4" s="144"/>
      <c r="J4" s="15">
        <f>'[2]Week SetUp'!$D$10</f>
        <v>0</v>
      </c>
      <c r="K4" s="145"/>
      <c r="L4" s="146">
        <f>'[2]Week SetUp'!$A$12</f>
        <v>0</v>
      </c>
      <c r="M4" s="144"/>
      <c r="N4" s="141"/>
      <c r="O4" s="144"/>
      <c r="P4" s="141"/>
      <c r="Q4" s="147" t="str">
        <f>'[2]Week SetUp'!$E$10</f>
        <v>Chester Dalrymple</v>
      </c>
    </row>
    <row r="5" spans="1:20" s="140" customFormat="1" ht="9">
      <c r="A5" s="149"/>
      <c r="B5" s="150" t="s">
        <v>7</v>
      </c>
      <c r="C5" s="150" t="str">
        <f>IF(OR(F2="Week 3",F2="Masters"),"CP","Rank")</f>
        <v>Rank</v>
      </c>
      <c r="D5" s="150" t="s">
        <v>9</v>
      </c>
      <c r="E5" s="151" t="s">
        <v>10</v>
      </c>
      <c r="F5" s="151" t="s">
        <v>11</v>
      </c>
      <c r="G5" s="151"/>
      <c r="H5" s="151" t="s">
        <v>12</v>
      </c>
      <c r="I5" s="151"/>
      <c r="J5" s="150" t="s">
        <v>13</v>
      </c>
      <c r="K5" s="152"/>
      <c r="L5" s="150" t="s">
        <v>14</v>
      </c>
      <c r="M5" s="152"/>
      <c r="N5" s="150" t="s">
        <v>15</v>
      </c>
      <c r="O5" s="152"/>
      <c r="P5" s="150" t="s">
        <v>43</v>
      </c>
      <c r="Q5" s="153"/>
    </row>
    <row r="6" spans="1:20" s="140" customFormat="1" ht="3.75" customHeight="1" thickBot="1">
      <c r="A6" s="154"/>
      <c r="B6" s="155"/>
      <c r="C6" s="155"/>
      <c r="D6" s="155"/>
      <c r="E6" s="156"/>
      <c r="F6" s="156"/>
      <c r="G6" s="157"/>
      <c r="H6" s="156"/>
      <c r="I6" s="158"/>
      <c r="J6" s="155"/>
      <c r="K6" s="158"/>
      <c r="L6" s="155"/>
      <c r="M6" s="158"/>
      <c r="N6" s="155"/>
      <c r="O6" s="158"/>
      <c r="P6" s="155"/>
      <c r="Q6" s="159"/>
    </row>
    <row r="7" spans="1:20" s="157" customFormat="1" ht="10.5" customHeight="1">
      <c r="A7" s="160">
        <v>1</v>
      </c>
      <c r="B7" s="161">
        <f>IF($D7="","",VLOOKUP($D7,'[2]Senior Veterans Dou Main'!$A$7:$V$23,20))</f>
        <v>0</v>
      </c>
      <c r="C7" s="161">
        <f>IF($D7="","",VLOOKUP($D7,'[2]Senior Veterans Dou Main'!$A$7:$V$23,21))</f>
        <v>0</v>
      </c>
      <c r="D7" s="162">
        <v>1</v>
      </c>
      <c r="E7" s="164" t="s">
        <v>153</v>
      </c>
      <c r="F7" s="164" t="s">
        <v>154</v>
      </c>
      <c r="G7" s="164"/>
      <c r="H7" s="261">
        <f>IF($D7="","",VLOOKUP($D7,'[2]Senior Veterans Dou Main'!$A$7:$V$23,4))</f>
        <v>0</v>
      </c>
      <c r="I7" s="262"/>
      <c r="J7" s="166"/>
      <c r="K7" s="167"/>
      <c r="L7" s="166"/>
      <c r="M7" s="167"/>
      <c r="N7" s="166"/>
      <c r="O7" s="167"/>
      <c r="P7" s="166"/>
      <c r="Q7" s="168"/>
      <c r="R7" s="169"/>
      <c r="T7" s="170" t="str">
        <f>'[2]SetUp Officials'!P21</f>
        <v>Umpire</v>
      </c>
    </row>
    <row r="8" spans="1:20" s="157" customFormat="1" ht="12" customHeight="1">
      <c r="A8" s="171"/>
      <c r="B8" s="172"/>
      <c r="C8" s="172"/>
      <c r="D8" s="172"/>
      <c r="E8" s="164" t="s">
        <v>155</v>
      </c>
      <c r="F8" s="164" t="s">
        <v>156</v>
      </c>
      <c r="G8" s="164"/>
      <c r="H8" s="261">
        <f>IF($D7="","",VLOOKUP($D7,'[2]Senior Veterans Dou Main'!$A$7:$V$23,9))</f>
        <v>0</v>
      </c>
      <c r="I8" s="266"/>
      <c r="J8" s="197" t="str">
        <f>IF(I8="a",E7,IF(I8="b",E9,""))</f>
        <v/>
      </c>
      <c r="K8" s="167"/>
      <c r="L8" s="166"/>
      <c r="M8" s="167"/>
      <c r="N8" s="166"/>
      <c r="O8" s="167"/>
      <c r="P8" s="166"/>
      <c r="Q8" s="168"/>
      <c r="R8" s="169"/>
      <c r="T8" s="175" t="str">
        <f>'[2]SetUp Officials'!P22</f>
        <v/>
      </c>
    </row>
    <row r="9" spans="1:20" s="157" customFormat="1" ht="9.6" customHeight="1">
      <c r="A9" s="171"/>
      <c r="B9" s="172"/>
      <c r="C9" s="172"/>
      <c r="D9" s="172"/>
      <c r="E9" s="263"/>
      <c r="F9" s="263"/>
      <c r="G9" s="263"/>
      <c r="H9" s="263"/>
      <c r="I9" s="268"/>
      <c r="J9" s="415" t="s">
        <v>153</v>
      </c>
      <c r="K9" s="178"/>
      <c r="L9" s="166"/>
      <c r="M9" s="167"/>
      <c r="N9" s="166"/>
      <c r="O9" s="167"/>
      <c r="P9" s="166"/>
      <c r="Q9" s="168"/>
      <c r="R9" s="169"/>
      <c r="T9" s="175" t="str">
        <f>'[2]SetUp Officials'!P23</f>
        <v/>
      </c>
    </row>
    <row r="10" spans="1:20" s="157" customFormat="1" ht="9.6" customHeight="1">
      <c r="A10" s="171"/>
      <c r="B10" s="172"/>
      <c r="C10" s="172"/>
      <c r="D10" s="172"/>
      <c r="E10" s="263"/>
      <c r="F10" s="263"/>
      <c r="G10" s="263"/>
      <c r="H10" s="271" t="s">
        <v>17</v>
      </c>
      <c r="I10" s="272" t="s">
        <v>88</v>
      </c>
      <c r="J10" s="416" t="s">
        <v>157</v>
      </c>
      <c r="K10" s="182"/>
      <c r="L10" s="166"/>
      <c r="M10" s="167"/>
      <c r="N10" s="166"/>
      <c r="O10" s="167"/>
      <c r="P10" s="166"/>
      <c r="Q10" s="168"/>
      <c r="R10" s="169"/>
      <c r="T10" s="175" t="str">
        <f>'[2]SetUp Officials'!P24</f>
        <v/>
      </c>
    </row>
    <row r="11" spans="1:20" s="157" customFormat="1" ht="9.6" customHeight="1">
      <c r="A11" s="171">
        <v>2</v>
      </c>
      <c r="B11" s="161" t="str">
        <f>IF($D11="","",VLOOKUP($D11,'[2]Senior Veterans Dou Main'!$A$7:$V$23,20))</f>
        <v/>
      </c>
      <c r="C11" s="161" t="str">
        <f>IF($D11="","",VLOOKUP($D11,'[2]Senior Veterans Dou Main'!$A$7:$V$23,21))</f>
        <v/>
      </c>
      <c r="D11" s="162"/>
      <c r="E11" s="275" t="str">
        <f>UPPER(IF($D11="","",VLOOKUP($D11,'[2]Senior Veterans Dou Main'!$A$7:$V$23,2)))</f>
        <v/>
      </c>
      <c r="F11" s="275" t="str">
        <f>IF($D11="","",VLOOKUP($D11,'[2]Senior Veterans Dou Main'!$A$7:$V$23,3))</f>
        <v/>
      </c>
      <c r="G11" s="275"/>
      <c r="H11" s="275" t="str">
        <f>IF($D11="","",VLOOKUP($D11,'[2]Senior Veterans Dou Main'!$A$7:$V$23,4))</f>
        <v/>
      </c>
      <c r="I11" s="276"/>
      <c r="K11" s="185"/>
      <c r="L11" s="186"/>
      <c r="M11" s="178"/>
      <c r="N11" s="166"/>
      <c r="O11" s="167"/>
      <c r="P11" s="166"/>
      <c r="Q11" s="168"/>
      <c r="R11" s="169"/>
      <c r="T11" s="175" t="str">
        <f>'[2]SetUp Officials'!P25</f>
        <v/>
      </c>
    </row>
    <row r="12" spans="1:20" s="157" customFormat="1" ht="9.6" customHeight="1">
      <c r="A12" s="171"/>
      <c r="B12" s="172"/>
      <c r="C12" s="172"/>
      <c r="D12" s="172"/>
      <c r="E12" s="275" t="str">
        <f>UPPER(IF($D11="","",VLOOKUP($D11,'[2]Senior Veterans Dou Main'!$A$7:$V$23,7)))</f>
        <v/>
      </c>
      <c r="F12" s="275" t="str">
        <f>IF($D11="","",VLOOKUP($D11,'[2]Senior Veterans Dou Main'!$A$7:$V$23,8))</f>
        <v/>
      </c>
      <c r="G12" s="275"/>
      <c r="H12" s="275" t="str">
        <f>IF($D11="","",VLOOKUP($D11,'[2]Senior Veterans Dou Main'!$A$7:$V$23,9))</f>
        <v/>
      </c>
      <c r="I12" s="266"/>
      <c r="K12" s="185"/>
      <c r="L12" s="417"/>
      <c r="M12" s="418"/>
      <c r="O12" s="167"/>
      <c r="P12" s="166"/>
      <c r="Q12" s="168"/>
      <c r="R12" s="169"/>
      <c r="T12" s="175" t="str">
        <f>'[2]SetUp Officials'!P26</f>
        <v/>
      </c>
    </row>
    <row r="13" spans="1:20" s="157" customFormat="1" ht="9.6" customHeight="1">
      <c r="A13" s="171"/>
      <c r="B13" s="172"/>
      <c r="C13" s="172"/>
      <c r="D13" s="189"/>
      <c r="E13" s="263"/>
      <c r="F13" s="263"/>
      <c r="G13" s="263"/>
      <c r="H13" s="263"/>
      <c r="I13" s="281"/>
      <c r="K13" s="176"/>
      <c r="L13" s="415" t="str">
        <f>UPPER(IF(OR(K14="a",K14="as"),J9,IF(OR(K14="b",K14="bs"),J17,)))</f>
        <v/>
      </c>
      <c r="M13" s="419"/>
      <c r="O13" s="167"/>
      <c r="P13" s="166"/>
      <c r="Q13" s="168"/>
      <c r="R13" s="169"/>
      <c r="T13" s="175" t="str">
        <f>'[2]SetUp Officials'!P27</f>
        <v/>
      </c>
    </row>
    <row r="14" spans="1:20" s="157" customFormat="1" ht="9.6" customHeight="1">
      <c r="A14" s="171"/>
      <c r="B14" s="172"/>
      <c r="C14" s="172"/>
      <c r="D14" s="189"/>
      <c r="E14" s="263"/>
      <c r="F14" s="263"/>
      <c r="G14" s="263"/>
      <c r="H14" s="263"/>
      <c r="I14" s="281"/>
      <c r="J14" s="379" t="s">
        <v>17</v>
      </c>
      <c r="K14" s="180"/>
      <c r="L14" s="416" t="str">
        <f>UPPER(IF(OR(K14="a",K14="as"),J10,IF(OR(K14="b",K14="bs"),J18,)))</f>
        <v/>
      </c>
      <c r="M14" s="420"/>
      <c r="O14" s="167"/>
      <c r="P14" s="166"/>
      <c r="Q14" s="168"/>
      <c r="R14" s="169"/>
      <c r="T14" s="175" t="str">
        <f>'[2]SetUp Officials'!P28</f>
        <v/>
      </c>
    </row>
    <row r="15" spans="1:20" s="157" customFormat="1" ht="9.6" customHeight="1">
      <c r="A15" s="171">
        <v>3</v>
      </c>
      <c r="B15" s="161" t="str">
        <f>IF($D15="","",VLOOKUP($D15,'[2]Senior Veterans Dou Main'!$A$7:$V$23,20))</f>
        <v/>
      </c>
      <c r="C15" s="161" t="str">
        <f>IF($D15="","",VLOOKUP($D15,'[2]Senior Veterans Dou Main'!$A$7:$V$23,21))</f>
        <v/>
      </c>
      <c r="D15" s="162"/>
      <c r="E15" s="275" t="str">
        <f>UPPER(IF($D15="","",VLOOKUP($D15,'[2]Senior Veterans Dou Main'!$A$7:$V$23,2)))</f>
        <v/>
      </c>
      <c r="F15" s="275" t="str">
        <f>IF($D15="","",VLOOKUP($D15,'[2]Senior Veterans Dou Main'!$A$7:$V$23,3))</f>
        <v/>
      </c>
      <c r="G15" s="275"/>
      <c r="H15" s="275" t="str">
        <f>IF($D15="","",VLOOKUP($D15,'[2]Senior Veterans Dou Main'!$A$7:$V$23,4))</f>
        <v/>
      </c>
      <c r="I15" s="262"/>
      <c r="K15" s="185"/>
      <c r="M15" s="421"/>
      <c r="N15" s="422"/>
      <c r="O15" s="167"/>
      <c r="P15" s="166"/>
      <c r="Q15" s="168"/>
      <c r="R15" s="169"/>
      <c r="T15" s="175" t="str">
        <f>'[2]SetUp Officials'!P29</f>
        <v/>
      </c>
    </row>
    <row r="16" spans="1:20" s="157" customFormat="1" ht="9.6" customHeight="1" thickBot="1">
      <c r="A16" s="171"/>
      <c r="B16" s="172"/>
      <c r="C16" s="172"/>
      <c r="D16" s="172"/>
      <c r="E16" s="275" t="str">
        <f>UPPER(IF($D15="","",VLOOKUP($D15,'[2]Senior Veterans Dou Main'!$A$7:$V$23,7)))</f>
        <v/>
      </c>
      <c r="F16" s="275" t="str">
        <f>IF($D15="","",VLOOKUP($D15,'[2]Senior Veterans Dou Main'!$A$7:$V$23,8))</f>
        <v/>
      </c>
      <c r="G16" s="275"/>
      <c r="H16" s="275" t="str">
        <f>IF($D15="","",VLOOKUP($D15,'[2]Senior Veterans Dou Main'!$A$7:$V$23,9))</f>
        <v/>
      </c>
      <c r="I16" s="266"/>
      <c r="J16" s="197" t="str">
        <f>IF(I16="a",E15,IF(I16="b",E17,""))</f>
        <v/>
      </c>
      <c r="K16" s="185"/>
      <c r="M16" s="421"/>
      <c r="O16" s="167"/>
      <c r="P16" s="166"/>
      <c r="Q16" s="168"/>
      <c r="R16" s="169"/>
      <c r="T16" s="191" t="str">
        <f>'[2]SetUp Officials'!P30</f>
        <v>None</v>
      </c>
    </row>
    <row r="17" spans="1:18" s="157" customFormat="1" ht="9.6" customHeight="1">
      <c r="A17" s="171"/>
      <c r="B17" s="172"/>
      <c r="C17" s="172"/>
      <c r="D17" s="189"/>
      <c r="E17" s="263"/>
      <c r="F17" s="263"/>
      <c r="G17" s="263"/>
      <c r="H17" s="263"/>
      <c r="I17" s="268"/>
      <c r="J17" s="415" t="s">
        <v>158</v>
      </c>
      <c r="K17" s="192"/>
      <c r="M17" s="421"/>
      <c r="O17" s="167"/>
      <c r="P17" s="166"/>
      <c r="Q17" s="168"/>
      <c r="R17" s="169"/>
    </row>
    <row r="18" spans="1:18" s="157" customFormat="1" ht="9.6" customHeight="1">
      <c r="A18" s="171"/>
      <c r="B18" s="172"/>
      <c r="C18" s="172"/>
      <c r="D18" s="189"/>
      <c r="E18" s="263"/>
      <c r="F18" s="263"/>
      <c r="G18" s="263"/>
      <c r="H18" s="271" t="s">
        <v>17</v>
      </c>
      <c r="I18" s="272"/>
      <c r="J18" s="416" t="s">
        <v>159</v>
      </c>
      <c r="K18" s="173"/>
      <c r="M18" s="421"/>
      <c r="O18" s="167"/>
      <c r="P18" s="166"/>
      <c r="Q18" s="168"/>
      <c r="R18" s="169"/>
    </row>
    <row r="19" spans="1:18" s="157" customFormat="1" ht="9.6" customHeight="1">
      <c r="A19" s="171">
        <v>4</v>
      </c>
      <c r="B19" s="161" t="str">
        <f>IF($D19="","",VLOOKUP($D19,'[2]Senior Veterans Dou Main'!$A$7:$V$23,20))</f>
        <v/>
      </c>
      <c r="C19" s="161" t="str">
        <f>IF($D19="","",VLOOKUP($D19,'[2]Senior Veterans Dou Main'!$A$7:$V$23,21))</f>
        <v/>
      </c>
      <c r="D19" s="162"/>
      <c r="E19" s="183" t="s">
        <v>158</v>
      </c>
      <c r="F19" s="183" t="s">
        <v>160</v>
      </c>
      <c r="G19" s="183"/>
      <c r="H19" s="275" t="str">
        <f>IF($D19="","",VLOOKUP($D19,'[2]Senior Veterans Dou Main'!$A$7:$V$23,4))</f>
        <v/>
      </c>
      <c r="I19" s="276"/>
      <c r="K19" s="167"/>
      <c r="L19" s="422"/>
      <c r="M19" s="423"/>
      <c r="O19" s="167"/>
      <c r="P19" s="166"/>
      <c r="Q19" s="168"/>
      <c r="R19" s="169"/>
    </row>
    <row r="20" spans="1:18" s="157" customFormat="1" ht="12" customHeight="1">
      <c r="A20" s="171"/>
      <c r="B20" s="172"/>
      <c r="C20" s="172"/>
      <c r="D20" s="172"/>
      <c r="E20" s="183" t="s">
        <v>159</v>
      </c>
      <c r="F20" s="183" t="s">
        <v>161</v>
      </c>
      <c r="G20" s="183"/>
      <c r="H20" s="275" t="str">
        <f>IF($D19="","",VLOOKUP($D19,'[2]Senior Veterans Dou Main'!$A$7:$V$23,9))</f>
        <v/>
      </c>
      <c r="I20" s="266"/>
      <c r="K20" s="167"/>
      <c r="L20" s="417"/>
      <c r="M20" s="424"/>
      <c r="O20" s="167"/>
      <c r="P20" s="166"/>
      <c r="Q20" s="168"/>
      <c r="R20" s="169"/>
    </row>
    <row r="21" spans="1:18" s="157" customFormat="1" ht="9.6" customHeight="1">
      <c r="A21" s="171"/>
      <c r="B21" s="172"/>
      <c r="C21" s="172"/>
      <c r="D21" s="172"/>
      <c r="H21" s="263"/>
      <c r="I21" s="281"/>
      <c r="K21" s="167"/>
      <c r="M21" s="425"/>
      <c r="N21" s="415" t="str">
        <f>UPPER(IF(OR(M22="a",M22="as"),L13,IF(OR(M22="b",M22="bs"),L29,)))</f>
        <v/>
      </c>
      <c r="O21" s="167"/>
      <c r="P21" s="166"/>
      <c r="Q21" s="168"/>
      <c r="R21" s="169"/>
    </row>
    <row r="22" spans="1:18" s="157" customFormat="1" ht="9.6" customHeight="1">
      <c r="A22" s="171"/>
      <c r="B22" s="172"/>
      <c r="C22" s="172"/>
      <c r="D22" s="172"/>
      <c r="H22" s="263"/>
      <c r="I22" s="281"/>
      <c r="K22" s="167"/>
      <c r="L22" s="379" t="s">
        <v>17</v>
      </c>
      <c r="M22" s="385"/>
      <c r="N22" s="416" t="str">
        <f>UPPER(IF(OR(M22="a",M22="as"),L14,IF(OR(M22="b",M22="bs"),L30,)))</f>
        <v/>
      </c>
      <c r="O22" s="426"/>
      <c r="P22" s="166"/>
      <c r="Q22" s="168"/>
      <c r="R22" s="169"/>
    </row>
    <row r="23" spans="1:18" s="157" customFormat="1" ht="9.6" customHeight="1">
      <c r="A23" s="160">
        <v>5</v>
      </c>
      <c r="B23" s="161" t="str">
        <f>IF($D23="","",VLOOKUP($D23,'[2]Senior Veterans Dou Main'!$A$7:$V$23,20))</f>
        <v/>
      </c>
      <c r="C23" s="161" t="str">
        <f>IF($D23="","",VLOOKUP($D23,'[2]Senior Veterans Dou Main'!$A$7:$V$23,21))</f>
        <v/>
      </c>
      <c r="D23" s="162"/>
      <c r="E23" s="164" t="str">
        <f>UPPER(IF($D23="","",VLOOKUP($D23,'[2]Senior Veterans Dou Main'!$A$7:$V$23,2)))</f>
        <v/>
      </c>
      <c r="F23" s="164" t="str">
        <f>IF($D23="","",VLOOKUP($D23,'[2]Senior Veterans Dou Main'!$A$7:$V$23,3))</f>
        <v/>
      </c>
      <c r="G23" s="164"/>
      <c r="H23" s="261" t="str">
        <f>IF($D23="","",VLOOKUP($D23,'[2]Senior Veterans Dou Main'!$A$7:$V$23,4))</f>
        <v/>
      </c>
      <c r="I23" s="262"/>
      <c r="K23" s="167"/>
      <c r="M23" s="421"/>
      <c r="O23" s="427"/>
      <c r="P23" s="410"/>
      <c r="Q23" s="168"/>
      <c r="R23" s="169"/>
    </row>
    <row r="24" spans="1:18" s="157" customFormat="1" ht="9.6" customHeight="1">
      <c r="A24" s="171"/>
      <c r="B24" s="172"/>
      <c r="C24" s="172"/>
      <c r="D24" s="172"/>
      <c r="E24" s="164" t="str">
        <f>UPPER(IF($D23="","",VLOOKUP($D23,'[2]Senior Veterans Dou Main'!$A$7:$V$23,7)))</f>
        <v/>
      </c>
      <c r="F24" s="164" t="str">
        <f>IF($D23="","",VLOOKUP($D23,'[2]Senior Veterans Dou Main'!$A$7:$V$23,8))</f>
        <v/>
      </c>
      <c r="G24" s="164"/>
      <c r="H24" s="261" t="str">
        <f>IF($D23="","",VLOOKUP($D23,'[2]Senior Veterans Dou Main'!$A$7:$V$23,9))</f>
        <v/>
      </c>
      <c r="I24" s="266"/>
      <c r="J24" s="197" t="str">
        <f>IF(I24="a",E23,IF(I24="b",E25,""))</f>
        <v/>
      </c>
      <c r="K24" s="167"/>
      <c r="M24" s="421"/>
      <c r="O24" s="427"/>
      <c r="P24" s="410"/>
      <c r="Q24" s="168"/>
      <c r="R24" s="169"/>
    </row>
    <row r="25" spans="1:18" s="157" customFormat="1" ht="9.6" customHeight="1">
      <c r="A25" s="171"/>
      <c r="B25" s="172"/>
      <c r="C25" s="172"/>
      <c r="D25" s="172"/>
      <c r="H25" s="263"/>
      <c r="I25" s="268"/>
      <c r="J25" s="415" t="s">
        <v>162</v>
      </c>
      <c r="K25" s="178"/>
      <c r="M25" s="421"/>
      <c r="O25" s="427"/>
      <c r="P25" s="410"/>
      <c r="Q25" s="168"/>
      <c r="R25" s="169"/>
    </row>
    <row r="26" spans="1:18" s="157" customFormat="1" ht="9.6" customHeight="1">
      <c r="A26" s="171"/>
      <c r="B26" s="172"/>
      <c r="C26" s="172"/>
      <c r="D26" s="172"/>
      <c r="H26" s="271" t="s">
        <v>17</v>
      </c>
      <c r="I26" s="272" t="s">
        <v>163</v>
      </c>
      <c r="J26" s="416" t="s">
        <v>164</v>
      </c>
      <c r="K26" s="182"/>
      <c r="M26" s="421"/>
      <c r="O26" s="427"/>
      <c r="P26" s="410"/>
      <c r="Q26" s="168"/>
      <c r="R26" s="169"/>
    </row>
    <row r="27" spans="1:18" s="157" customFormat="1" ht="9.6" customHeight="1">
      <c r="A27" s="171">
        <v>6</v>
      </c>
      <c r="B27" s="161" t="str">
        <f>IF($D27="","",VLOOKUP($D27,'[2]Senior Veterans Dou Main'!$A$7:$V$23,20))</f>
        <v/>
      </c>
      <c r="C27" s="161" t="str">
        <f>IF($D27="","",VLOOKUP($D27,'[2]Senior Veterans Dou Main'!$A$7:$V$23,21))</f>
        <v/>
      </c>
      <c r="D27" s="162"/>
      <c r="E27" s="183" t="s">
        <v>162</v>
      </c>
      <c r="F27" s="183" t="s">
        <v>165</v>
      </c>
      <c r="G27" s="183"/>
      <c r="H27" s="275" t="str">
        <f>IF($D27="","",VLOOKUP($D27,'[2]Senior Veterans Dou Main'!$A$7:$V$23,4))</f>
        <v/>
      </c>
      <c r="I27" s="276"/>
      <c r="K27" s="185"/>
      <c r="L27" s="422"/>
      <c r="M27" s="423"/>
      <c r="O27" s="427"/>
      <c r="P27" s="410"/>
      <c r="Q27" s="168"/>
      <c r="R27" s="169"/>
    </row>
    <row r="28" spans="1:18" s="157" customFormat="1" ht="12" customHeight="1">
      <c r="A28" s="171"/>
      <c r="B28" s="172"/>
      <c r="C28" s="172"/>
      <c r="D28" s="172"/>
      <c r="E28" s="183" t="s">
        <v>164</v>
      </c>
      <c r="F28" s="183" t="s">
        <v>166</v>
      </c>
      <c r="G28" s="183"/>
      <c r="H28" s="275" t="str">
        <f>IF($D27="","",VLOOKUP($D27,'[2]Senior Veterans Dou Main'!$A$7:$V$23,9))</f>
        <v/>
      </c>
      <c r="I28" s="266"/>
      <c r="K28" s="185"/>
      <c r="L28" s="417"/>
      <c r="M28" s="424"/>
      <c r="O28" s="427"/>
      <c r="P28" s="410"/>
      <c r="Q28" s="168"/>
      <c r="R28" s="169"/>
    </row>
    <row r="29" spans="1:18" s="157" customFormat="1" ht="9.6" customHeight="1">
      <c r="A29" s="171"/>
      <c r="B29" s="172"/>
      <c r="C29" s="172"/>
      <c r="D29" s="189"/>
      <c r="H29" s="263"/>
      <c r="I29" s="281"/>
      <c r="K29" s="176"/>
      <c r="L29" s="415" t="str">
        <f>UPPER(IF(OR(K30="a",K30="as"),J25,IF(OR(K30="b",K30="bs"),J33,)))</f>
        <v/>
      </c>
      <c r="M29" s="421"/>
      <c r="O29" s="427"/>
      <c r="P29" s="410"/>
      <c r="Q29" s="168"/>
      <c r="R29" s="169"/>
    </row>
    <row r="30" spans="1:18" s="157" customFormat="1" ht="9.6" customHeight="1">
      <c r="A30" s="171"/>
      <c r="B30" s="172"/>
      <c r="C30" s="172"/>
      <c r="D30" s="189"/>
      <c r="H30" s="263"/>
      <c r="I30" s="281"/>
      <c r="J30" s="379" t="s">
        <v>17</v>
      </c>
      <c r="K30" s="180"/>
      <c r="L30" s="416" t="str">
        <f>UPPER(IF(OR(K30="a",K30="as"),J26,IF(OR(K30="b",K30="bs"),J34,)))</f>
        <v/>
      </c>
      <c r="M30" s="428"/>
      <c r="O30" s="427"/>
      <c r="P30" s="410"/>
      <c r="Q30" s="168"/>
      <c r="R30" s="169"/>
    </row>
    <row r="31" spans="1:18" s="157" customFormat="1" ht="9.6" customHeight="1">
      <c r="A31" s="171">
        <v>7</v>
      </c>
      <c r="B31" s="161" t="str">
        <f>IF($D31="","",VLOOKUP($D31,'[2]Senior Veterans Dou Main'!$A$7:$V$23,20))</f>
        <v/>
      </c>
      <c r="C31" s="161" t="str">
        <f>IF($D31="","",VLOOKUP($D31,'[2]Senior Veterans Dou Main'!$A$7:$V$23,21))</f>
        <v/>
      </c>
      <c r="D31" s="162"/>
      <c r="E31" s="183" t="str">
        <f>UPPER(IF($D31="","",VLOOKUP($D31,'[2]Senior Veterans Dou Main'!$A$7:$V$23,2)))</f>
        <v/>
      </c>
      <c r="F31" s="183" t="str">
        <f>IF($D31="","",VLOOKUP($D31,'[2]Senior Veterans Dou Main'!$A$7:$V$23,3))</f>
        <v/>
      </c>
      <c r="G31" s="183"/>
      <c r="H31" s="275" t="str">
        <f>IF($D31="","",VLOOKUP($D31,'[2]Senior Veterans Dou Main'!$A$7:$V$23,4))</f>
        <v/>
      </c>
      <c r="I31" s="262"/>
      <c r="K31" s="185"/>
      <c r="M31" s="419"/>
      <c r="N31" s="422"/>
      <c r="O31" s="427"/>
      <c r="P31" s="410"/>
      <c r="Q31" s="168"/>
      <c r="R31" s="169"/>
    </row>
    <row r="32" spans="1:18" s="157" customFormat="1" ht="9.6" customHeight="1">
      <c r="A32" s="171"/>
      <c r="B32" s="172"/>
      <c r="C32" s="172"/>
      <c r="D32" s="172"/>
      <c r="E32" s="183" t="str">
        <f>UPPER(IF($D31="","",VLOOKUP($D31,'[2]Senior Veterans Dou Main'!$A$7:$V$23,7)))</f>
        <v/>
      </c>
      <c r="F32" s="183" t="str">
        <f>IF($D31="","",VLOOKUP($D31,'[2]Senior Veterans Dou Main'!$A$7:$V$23,8))</f>
        <v/>
      </c>
      <c r="G32" s="183"/>
      <c r="H32" s="275" t="str">
        <f>IF($D31="","",VLOOKUP($D31,'[2]Senior Veterans Dou Main'!$A$7:$V$23,9))</f>
        <v/>
      </c>
      <c r="I32" s="266"/>
      <c r="J32" s="197" t="str">
        <f>IF(I32="a",E31,IF(I32="b",E33,""))</f>
        <v/>
      </c>
      <c r="K32" s="185"/>
      <c r="M32" s="419"/>
      <c r="O32" s="427"/>
      <c r="P32" s="410"/>
      <c r="Q32" s="168"/>
      <c r="R32" s="169"/>
    </row>
    <row r="33" spans="1:18" s="157" customFormat="1" ht="9.6" customHeight="1">
      <c r="A33" s="171"/>
      <c r="B33" s="172"/>
      <c r="C33" s="172"/>
      <c r="D33" s="189"/>
      <c r="H33" s="263"/>
      <c r="I33" s="268"/>
      <c r="J33" s="415" t="str">
        <f>UPPER(IF(OR(I34="a",I34="as"),E31,IF(OR(I34="b",I34="bs"),E35,)))</f>
        <v>PHILLIPS</v>
      </c>
      <c r="K33" s="192"/>
      <c r="L33" s="166"/>
      <c r="M33" s="167"/>
      <c r="N33" s="166"/>
      <c r="O33" s="427"/>
      <c r="P33" s="410"/>
      <c r="Q33" s="168"/>
      <c r="R33" s="169"/>
    </row>
    <row r="34" spans="1:18" s="157" customFormat="1" ht="9.6" customHeight="1">
      <c r="A34" s="171"/>
      <c r="B34" s="172"/>
      <c r="C34" s="172"/>
      <c r="D34" s="189"/>
      <c r="H34" s="271" t="s">
        <v>17</v>
      </c>
      <c r="I34" s="272" t="s">
        <v>61</v>
      </c>
      <c r="J34" s="416" t="s">
        <v>103</v>
      </c>
      <c r="K34" s="173"/>
      <c r="L34" s="166"/>
      <c r="M34" s="167"/>
      <c r="N34" s="166"/>
      <c r="O34" s="427"/>
      <c r="P34" s="410"/>
      <c r="Q34" s="168"/>
      <c r="R34" s="169"/>
    </row>
    <row r="35" spans="1:18" s="157" customFormat="1" ht="9.6" customHeight="1">
      <c r="A35" s="171">
        <v>8</v>
      </c>
      <c r="B35" s="161" t="str">
        <f>IF($D35="","",VLOOKUP($D35,'[2]Senior Veterans Dou Main'!$A$7:$V$23,20))</f>
        <v/>
      </c>
      <c r="C35" s="161" t="str">
        <f>IF($D35="","",VLOOKUP($D35,'[2]Senior Veterans Dou Main'!$A$7:$V$23,21))</f>
        <v/>
      </c>
      <c r="D35" s="162"/>
      <c r="E35" s="183" t="s">
        <v>167</v>
      </c>
      <c r="F35" s="183" t="s">
        <v>168</v>
      </c>
      <c r="G35" s="183"/>
      <c r="H35" s="275" t="str">
        <f>IF($D35="","",VLOOKUP($D35,'[2]Senior Veterans Dou Main'!$A$7:$V$23,4))</f>
        <v/>
      </c>
      <c r="I35" s="276"/>
      <c r="J35" s="166"/>
      <c r="K35" s="167"/>
      <c r="L35" s="186"/>
      <c r="M35" s="178"/>
      <c r="N35" s="166"/>
      <c r="O35" s="427"/>
      <c r="P35" s="410"/>
      <c r="Q35" s="168"/>
      <c r="R35" s="169"/>
    </row>
    <row r="36" spans="1:18" s="157" customFormat="1" ht="12" customHeight="1">
      <c r="A36" s="171"/>
      <c r="B36" s="172"/>
      <c r="C36" s="172"/>
      <c r="D36" s="172"/>
      <c r="E36" s="429" t="s">
        <v>103</v>
      </c>
      <c r="F36" s="429" t="s">
        <v>169</v>
      </c>
      <c r="G36" s="429"/>
      <c r="H36" s="161" t="str">
        <f>IF($D35="","",VLOOKUP($D35,'[2]Senior Veterans Dou Main'!$A$7:$V$23,9))</f>
        <v/>
      </c>
      <c r="I36" s="173"/>
      <c r="J36" s="166"/>
      <c r="K36" s="167"/>
      <c r="L36" s="187"/>
      <c r="M36" s="188"/>
      <c r="N36" s="166"/>
      <c r="O36" s="427"/>
      <c r="P36" s="410"/>
      <c r="Q36" s="168"/>
      <c r="R36" s="169"/>
    </row>
    <row r="37" spans="1:18" s="157" customFormat="1" ht="9.6" customHeight="1">
      <c r="A37" s="171"/>
      <c r="B37" s="172"/>
      <c r="C37" s="172"/>
      <c r="D37" s="189"/>
      <c r="H37" s="166"/>
      <c r="I37" s="190"/>
      <c r="J37" s="166"/>
      <c r="K37" s="167"/>
      <c r="L37" s="166"/>
      <c r="M37" s="167"/>
      <c r="N37" s="167"/>
      <c r="O37" s="430"/>
      <c r="P37" s="354" t="str">
        <f>UPPER(IF(OR(O38="a",O38="as"),N21,IF(OR(O38="b",O38="bs"),N53,)))</f>
        <v/>
      </c>
      <c r="Q37" s="194"/>
      <c r="R37" s="169"/>
    </row>
    <row r="38" spans="1:18" s="157" customFormat="1" ht="9.6" hidden="1" customHeight="1">
      <c r="A38" s="171"/>
      <c r="B38" s="172"/>
      <c r="C38" s="172"/>
      <c r="D38" s="189"/>
      <c r="E38" s="166"/>
      <c r="F38" s="166"/>
      <c r="H38" s="166"/>
      <c r="I38" s="190"/>
      <c r="J38" s="166"/>
      <c r="K38" s="167"/>
      <c r="L38" s="166"/>
      <c r="M38" s="167"/>
      <c r="N38" s="179" t="s">
        <v>17</v>
      </c>
      <c r="O38" s="180"/>
      <c r="P38" s="181" t="str">
        <f>UPPER(IF(OR(O38="a",O38="as"),N22,IF(OR(O38="b",O38="bs"),N54,)))</f>
        <v/>
      </c>
      <c r="Q38" s="195"/>
      <c r="R38" s="169"/>
    </row>
    <row r="39" spans="1:18" s="157" customFormat="1" ht="9.6" hidden="1" customHeight="1">
      <c r="A39" s="171">
        <v>9</v>
      </c>
      <c r="B39" s="161" t="str">
        <f>IF($D39="","",VLOOKUP($D39,'[2]Senior Veterans Dou Main'!$A$7:$V$23,20))</f>
        <v/>
      </c>
      <c r="C39" s="161" t="str">
        <f>IF($D39="","",VLOOKUP($D39,'[2]Senior Veterans Dou Main'!$A$7:$V$23,21))</f>
        <v/>
      </c>
      <c r="D39" s="162"/>
      <c r="E39" s="161" t="str">
        <f>UPPER(IF($D39="","",VLOOKUP($D39,'[2]Senior Veterans Dou Main'!$A$7:$V$23,2)))</f>
        <v/>
      </c>
      <c r="F39" s="161" t="str">
        <f>IF($D39="","",VLOOKUP($D39,'[2]Senior Veterans Dou Main'!$A$7:$V$23,3))</f>
        <v/>
      </c>
      <c r="G39" s="183"/>
      <c r="H39" s="161" t="str">
        <f>IF($D39="","",VLOOKUP($D39,'[2]Senior Veterans Dou Main'!$A$7:$V$23,4))</f>
        <v/>
      </c>
      <c r="I39" s="165"/>
      <c r="J39" s="166"/>
      <c r="K39" s="167"/>
      <c r="L39" s="166"/>
      <c r="M39" s="167"/>
      <c r="N39" s="166"/>
      <c r="O39" s="185"/>
      <c r="P39" s="186"/>
      <c r="Q39" s="168"/>
      <c r="R39" s="169"/>
    </row>
    <row r="40" spans="1:18" s="157" customFormat="1" ht="9.6" hidden="1" customHeight="1">
      <c r="A40" s="171"/>
      <c r="B40" s="172"/>
      <c r="C40" s="172"/>
      <c r="D40" s="172"/>
      <c r="E40" s="161" t="str">
        <f>UPPER(IF($D39="","",VLOOKUP($D39,'[2]Senior Veterans Dou Main'!$A$7:$V$23,7)))</f>
        <v/>
      </c>
      <c r="F40" s="161" t="str">
        <f>IF($D39="","",VLOOKUP($D39,'[2]Senior Veterans Dou Main'!$A$7:$V$23,8))</f>
        <v/>
      </c>
      <c r="G40" s="183"/>
      <c r="H40" s="161" t="str">
        <f>IF($D39="","",VLOOKUP($D39,'[2]Senior Veterans Dou Main'!$A$7:$V$23,9))</f>
        <v/>
      </c>
      <c r="I40" s="173"/>
      <c r="J40" s="174" t="str">
        <f>IF(I40="a",E39,IF(I40="b",E41,""))</f>
        <v/>
      </c>
      <c r="K40" s="167"/>
      <c r="L40" s="166"/>
      <c r="M40" s="167"/>
      <c r="N40" s="166"/>
      <c r="O40" s="185"/>
      <c r="P40" s="187"/>
      <c r="Q40" s="196"/>
      <c r="R40" s="169"/>
    </row>
    <row r="41" spans="1:18" s="157" customFormat="1" ht="9.6" hidden="1" customHeight="1">
      <c r="A41" s="171"/>
      <c r="B41" s="172"/>
      <c r="C41" s="172"/>
      <c r="D41" s="189"/>
      <c r="E41" s="166"/>
      <c r="F41" s="166"/>
      <c r="H41" s="166"/>
      <c r="I41" s="176"/>
      <c r="J41" s="177" t="str">
        <f>UPPER(IF(OR(I42="a",I42="as"),E39,IF(OR(I42="b",I42="bs"),E43,)))</f>
        <v/>
      </c>
      <c r="K41" s="178"/>
      <c r="L41" s="166"/>
      <c r="M41" s="167"/>
      <c r="N41" s="166"/>
      <c r="O41" s="185"/>
      <c r="P41" s="166"/>
      <c r="Q41" s="168"/>
      <c r="R41" s="169"/>
    </row>
    <row r="42" spans="1:18" s="157" customFormat="1" ht="9.6" hidden="1" customHeight="1">
      <c r="A42" s="171"/>
      <c r="B42" s="172"/>
      <c r="C42" s="172"/>
      <c r="D42" s="189"/>
      <c r="E42" s="166"/>
      <c r="F42" s="166"/>
      <c r="H42" s="179" t="s">
        <v>17</v>
      </c>
      <c r="I42" s="180"/>
      <c r="J42" s="181" t="str">
        <f>UPPER(IF(OR(I42="a",I42="as"),E40,IF(OR(I42="b",I42="bs"),E44,)))</f>
        <v/>
      </c>
      <c r="K42" s="182"/>
      <c r="L42" s="166"/>
      <c r="M42" s="167"/>
      <c r="N42" s="166"/>
      <c r="O42" s="185"/>
      <c r="P42" s="166"/>
      <c r="Q42" s="168"/>
      <c r="R42" s="169"/>
    </row>
    <row r="43" spans="1:18" s="157" customFormat="1" ht="9.6" hidden="1" customHeight="1">
      <c r="A43" s="171">
        <v>10</v>
      </c>
      <c r="B43" s="161" t="str">
        <f>IF($D43="","",VLOOKUP($D43,'[2]Senior Veterans Dou Main'!$A$7:$V$23,20))</f>
        <v/>
      </c>
      <c r="C43" s="161" t="str">
        <f>IF($D43="","",VLOOKUP($D43,'[2]Senior Veterans Dou Main'!$A$7:$V$23,21))</f>
        <v/>
      </c>
      <c r="D43" s="162"/>
      <c r="E43" s="161" t="str">
        <f>UPPER(IF($D43="","",VLOOKUP($D43,'[2]Senior Veterans Dou Main'!$A$7:$V$23,2)))</f>
        <v/>
      </c>
      <c r="F43" s="161" t="str">
        <f>IF($D43="","",VLOOKUP($D43,'[2]Senior Veterans Dou Main'!$A$7:$V$23,3))</f>
        <v/>
      </c>
      <c r="G43" s="183"/>
      <c r="H43" s="161" t="str">
        <f>IF($D43="","",VLOOKUP($D43,'[2]Senior Veterans Dou Main'!$A$7:$V$23,4))</f>
        <v/>
      </c>
      <c r="I43" s="184"/>
      <c r="J43" s="166"/>
      <c r="K43" s="185"/>
      <c r="L43" s="186"/>
      <c r="M43" s="178"/>
      <c r="N43" s="166"/>
      <c r="O43" s="185"/>
      <c r="P43" s="166"/>
      <c r="Q43" s="168"/>
      <c r="R43" s="169"/>
    </row>
    <row r="44" spans="1:18" s="157" customFormat="1" ht="9.6" hidden="1" customHeight="1">
      <c r="A44" s="171"/>
      <c r="B44" s="172"/>
      <c r="C44" s="172"/>
      <c r="D44" s="172"/>
      <c r="E44" s="161" t="str">
        <f>UPPER(IF($D43="","",VLOOKUP($D43,'[2]Senior Veterans Dou Main'!$A$7:$V$23,7)))</f>
        <v/>
      </c>
      <c r="F44" s="161" t="str">
        <f>IF($D43="","",VLOOKUP($D43,'[2]Senior Veterans Dou Main'!$A$7:$V$23,8))</f>
        <v/>
      </c>
      <c r="G44" s="183"/>
      <c r="H44" s="161" t="str">
        <f>IF($D43="","",VLOOKUP($D43,'[2]Senior Veterans Dou Main'!$A$7:$V$23,9))</f>
        <v/>
      </c>
      <c r="I44" s="173"/>
      <c r="J44" s="166"/>
      <c r="K44" s="185"/>
      <c r="L44" s="187"/>
      <c r="M44" s="188"/>
      <c r="N44" s="166"/>
      <c r="O44" s="185"/>
      <c r="P44" s="166"/>
      <c r="Q44" s="168"/>
      <c r="R44" s="169"/>
    </row>
    <row r="45" spans="1:18" s="157" customFormat="1" ht="9.6" hidden="1" customHeight="1">
      <c r="A45" s="171"/>
      <c r="B45" s="172"/>
      <c r="C45" s="172"/>
      <c r="D45" s="189"/>
      <c r="E45" s="166"/>
      <c r="F45" s="166"/>
      <c r="H45" s="166"/>
      <c r="I45" s="190"/>
      <c r="J45" s="166"/>
      <c r="K45" s="176"/>
      <c r="L45" s="177" t="str">
        <f>UPPER(IF(OR(K46="a",K46="as"),J41,IF(OR(K46="b",K46="bs"),J49,)))</f>
        <v/>
      </c>
      <c r="M45" s="167"/>
      <c r="N45" s="166"/>
      <c r="O45" s="185"/>
      <c r="P45" s="166"/>
      <c r="Q45" s="168"/>
      <c r="R45" s="169"/>
    </row>
    <row r="46" spans="1:18" s="157" customFormat="1" ht="9.6" hidden="1" customHeight="1">
      <c r="A46" s="171"/>
      <c r="B46" s="172"/>
      <c r="C46" s="172"/>
      <c r="D46" s="189"/>
      <c r="E46" s="166"/>
      <c r="F46" s="166"/>
      <c r="H46" s="166"/>
      <c r="I46" s="190"/>
      <c r="J46" s="179" t="s">
        <v>17</v>
      </c>
      <c r="K46" s="180"/>
      <c r="L46" s="181" t="str">
        <f>UPPER(IF(OR(K46="a",K46="as"),J42,IF(OR(K46="b",K46="bs"),J50,)))</f>
        <v/>
      </c>
      <c r="M46" s="182"/>
      <c r="N46" s="166"/>
      <c r="O46" s="185"/>
      <c r="P46" s="166"/>
      <c r="Q46" s="168"/>
      <c r="R46" s="169"/>
    </row>
    <row r="47" spans="1:18" s="157" customFormat="1" ht="9.6" hidden="1" customHeight="1">
      <c r="A47" s="171">
        <v>11</v>
      </c>
      <c r="B47" s="161" t="str">
        <f>IF($D47="","",VLOOKUP($D47,'[2]Senior Veterans Dou Main'!$A$7:$V$23,20))</f>
        <v/>
      </c>
      <c r="C47" s="161" t="str">
        <f>IF($D47="","",VLOOKUP($D47,'[2]Senior Veterans Dou Main'!$A$7:$V$23,21))</f>
        <v/>
      </c>
      <c r="D47" s="162"/>
      <c r="E47" s="161" t="str">
        <f>UPPER(IF($D47="","",VLOOKUP($D47,'[2]Senior Veterans Dou Main'!$A$7:$V$23,2)))</f>
        <v/>
      </c>
      <c r="F47" s="161" t="str">
        <f>IF($D47="","",VLOOKUP($D47,'[2]Senior Veterans Dou Main'!$A$7:$V$23,3))</f>
        <v/>
      </c>
      <c r="G47" s="183"/>
      <c r="H47" s="161" t="str">
        <f>IF($D47="","",VLOOKUP($D47,'[2]Senior Veterans Dou Main'!$A$7:$V$23,4))</f>
        <v/>
      </c>
      <c r="I47" s="165"/>
      <c r="J47" s="166"/>
      <c r="K47" s="185"/>
      <c r="L47" s="166"/>
      <c r="M47" s="185"/>
      <c r="N47" s="186"/>
      <c r="O47" s="185"/>
      <c r="P47" s="166"/>
      <c r="Q47" s="168"/>
      <c r="R47" s="169"/>
    </row>
    <row r="48" spans="1:18" s="157" customFormat="1" ht="9.6" hidden="1" customHeight="1">
      <c r="A48" s="171"/>
      <c r="B48" s="172"/>
      <c r="C48" s="172"/>
      <c r="D48" s="172"/>
      <c r="E48" s="161" t="str">
        <f>UPPER(IF($D47="","",VLOOKUP($D47,'[2]Senior Veterans Dou Main'!$A$7:$V$23,7)))</f>
        <v/>
      </c>
      <c r="F48" s="161" t="str">
        <f>IF($D47="","",VLOOKUP($D47,'[2]Senior Veterans Dou Main'!$A$7:$V$23,8))</f>
        <v/>
      </c>
      <c r="G48" s="183"/>
      <c r="H48" s="161" t="str">
        <f>IF($D47="","",VLOOKUP($D47,'[2]Senior Veterans Dou Main'!$A$7:$V$23,9))</f>
        <v/>
      </c>
      <c r="I48" s="173"/>
      <c r="J48" s="174" t="str">
        <f>IF(I48="a",E47,IF(I48="b",E49,""))</f>
        <v/>
      </c>
      <c r="K48" s="185"/>
      <c r="L48" s="166"/>
      <c r="M48" s="185"/>
      <c r="N48" s="166"/>
      <c r="O48" s="185"/>
      <c r="P48" s="166"/>
      <c r="Q48" s="168"/>
      <c r="R48" s="169"/>
    </row>
    <row r="49" spans="1:18" s="157" customFormat="1" ht="9.6" hidden="1" customHeight="1">
      <c r="A49" s="171"/>
      <c r="B49" s="172"/>
      <c r="C49" s="172"/>
      <c r="D49" s="172"/>
      <c r="E49" s="166"/>
      <c r="F49" s="166"/>
      <c r="H49" s="166"/>
      <c r="I49" s="176"/>
      <c r="J49" s="177" t="str">
        <f>UPPER(IF(OR(I50="a",I50="as"),E47,IF(OR(I50="b",I50="bs"),E51,)))</f>
        <v/>
      </c>
      <c r="K49" s="192"/>
      <c r="L49" s="166"/>
      <c r="M49" s="185"/>
      <c r="N49" s="166"/>
      <c r="O49" s="185"/>
      <c r="P49" s="166"/>
      <c r="Q49" s="168"/>
      <c r="R49" s="169"/>
    </row>
    <row r="50" spans="1:18" s="157" customFormat="1" ht="9.6" hidden="1" customHeight="1">
      <c r="A50" s="171"/>
      <c r="B50" s="172"/>
      <c r="C50" s="172"/>
      <c r="D50" s="172"/>
      <c r="E50" s="166"/>
      <c r="F50" s="166"/>
      <c r="H50" s="179" t="s">
        <v>17</v>
      </c>
      <c r="I50" s="180"/>
      <c r="J50" s="181" t="str">
        <f>UPPER(IF(OR(I50="a",I50="as"),E48,IF(OR(I50="b",I50="bs"),E52,)))</f>
        <v/>
      </c>
      <c r="K50" s="173"/>
      <c r="L50" s="166"/>
      <c r="M50" s="185"/>
      <c r="N50" s="166"/>
      <c r="O50" s="185"/>
      <c r="P50" s="166"/>
      <c r="Q50" s="168"/>
      <c r="R50" s="169"/>
    </row>
    <row r="51" spans="1:18" s="157" customFormat="1" ht="9.6" hidden="1" customHeight="1">
      <c r="A51" s="160">
        <v>12</v>
      </c>
      <c r="B51" s="161" t="str">
        <f>IF($D51="","",VLOOKUP($D51,'[2]Senior Veterans Dou Main'!$A$7:$V$23,20))</f>
        <v/>
      </c>
      <c r="C51" s="161" t="str">
        <f>IF($D51="","",VLOOKUP($D51,'[2]Senior Veterans Dou Main'!$A$7:$V$23,21))</f>
        <v/>
      </c>
      <c r="D51" s="162"/>
      <c r="E51" s="163" t="str">
        <f>UPPER(IF($D51="","",VLOOKUP($D51,'[2]Senior Veterans Dou Main'!$A$7:$V$23,2)))</f>
        <v/>
      </c>
      <c r="F51" s="163" t="str">
        <f>IF($D51="","",VLOOKUP($D51,'[2]Senior Veterans Dou Main'!$A$7:$V$23,3))</f>
        <v/>
      </c>
      <c r="G51" s="164"/>
      <c r="H51" s="163" t="str">
        <f>IF($D51="","",VLOOKUP($D51,'[2]Senior Veterans Dou Main'!$A$7:$V$23,4))</f>
        <v/>
      </c>
      <c r="I51" s="184"/>
      <c r="J51" s="166"/>
      <c r="K51" s="167"/>
      <c r="L51" s="186"/>
      <c r="M51" s="192"/>
      <c r="N51" s="166"/>
      <c r="O51" s="185"/>
      <c r="P51" s="166"/>
      <c r="Q51" s="168"/>
      <c r="R51" s="169"/>
    </row>
    <row r="52" spans="1:18" s="157" customFormat="1" ht="9.6" hidden="1" customHeight="1">
      <c r="A52" s="171"/>
      <c r="B52" s="172"/>
      <c r="C52" s="172"/>
      <c r="D52" s="172"/>
      <c r="E52" s="163" t="str">
        <f>UPPER(IF($D51="","",VLOOKUP($D51,'[2]Senior Veterans Dou Main'!$A$7:$V$23,7)))</f>
        <v/>
      </c>
      <c r="F52" s="163" t="str">
        <f>IF($D51="","",VLOOKUP($D51,'[2]Senior Veterans Dou Main'!$A$7:$V$23,8))</f>
        <v/>
      </c>
      <c r="G52" s="164"/>
      <c r="H52" s="163" t="str">
        <f>IF($D51="","",VLOOKUP($D51,'[2]Senior Veterans Dou Main'!$A$7:$V$23,9))</f>
        <v/>
      </c>
      <c r="I52" s="173"/>
      <c r="J52" s="166"/>
      <c r="K52" s="167"/>
      <c r="L52" s="187"/>
      <c r="M52" s="193"/>
      <c r="N52" s="166"/>
      <c r="O52" s="185"/>
      <c r="P52" s="166"/>
      <c r="Q52" s="168"/>
      <c r="R52" s="169"/>
    </row>
    <row r="53" spans="1:18" s="157" customFormat="1" ht="9.6" hidden="1" customHeight="1">
      <c r="A53" s="171"/>
      <c r="B53" s="172"/>
      <c r="C53" s="172"/>
      <c r="D53" s="172"/>
      <c r="E53" s="166"/>
      <c r="F53" s="166"/>
      <c r="H53" s="166"/>
      <c r="I53" s="190"/>
      <c r="J53" s="166"/>
      <c r="K53" s="167"/>
      <c r="L53" s="166"/>
      <c r="M53" s="176"/>
      <c r="N53" s="177" t="str">
        <f>UPPER(IF(OR(M54="a",M54="as"),L45,IF(OR(M54="b",M54="bs"),L61,)))</f>
        <v/>
      </c>
      <c r="O53" s="185"/>
      <c r="P53" s="166"/>
      <c r="Q53" s="168"/>
      <c r="R53" s="169"/>
    </row>
    <row r="54" spans="1:18" s="157" customFormat="1" ht="9.6" hidden="1" customHeight="1">
      <c r="A54" s="171"/>
      <c r="B54" s="172"/>
      <c r="C54" s="172"/>
      <c r="D54" s="172"/>
      <c r="E54" s="166"/>
      <c r="F54" s="166"/>
      <c r="H54" s="166"/>
      <c r="I54" s="190"/>
      <c r="J54" s="166"/>
      <c r="K54" s="167"/>
      <c r="L54" s="179" t="s">
        <v>17</v>
      </c>
      <c r="M54" s="180"/>
      <c r="N54" s="181" t="str">
        <f>UPPER(IF(OR(M54="a",M54="as"),L46,IF(OR(M54="b",M54="bs"),L62,)))</f>
        <v/>
      </c>
      <c r="O54" s="173"/>
      <c r="P54" s="166"/>
      <c r="Q54" s="168"/>
      <c r="R54" s="169"/>
    </row>
    <row r="55" spans="1:18" s="157" customFormat="1" ht="9.6" hidden="1" customHeight="1">
      <c r="A55" s="171">
        <v>13</v>
      </c>
      <c r="B55" s="161" t="str">
        <f>IF($D55="","",VLOOKUP($D55,'[2]Senior Veterans Dou Main'!$A$7:$V$23,20))</f>
        <v/>
      </c>
      <c r="C55" s="161" t="str">
        <f>IF($D55="","",VLOOKUP($D55,'[2]Senior Veterans Dou Main'!$A$7:$V$23,21))</f>
        <v/>
      </c>
      <c r="D55" s="162"/>
      <c r="E55" s="161" t="str">
        <f>UPPER(IF($D55="","",VLOOKUP($D55,'[2]Senior Veterans Dou Main'!$A$7:$V$23,2)))</f>
        <v/>
      </c>
      <c r="F55" s="161" t="str">
        <f>IF($D55="","",VLOOKUP($D55,'[2]Senior Veterans Dou Main'!$A$7:$V$23,3))</f>
        <v/>
      </c>
      <c r="G55" s="183"/>
      <c r="H55" s="161" t="str">
        <f>IF($D55="","",VLOOKUP($D55,'[2]Senior Veterans Dou Main'!$A$7:$V$23,4))</f>
        <v/>
      </c>
      <c r="I55" s="165"/>
      <c r="J55" s="166"/>
      <c r="K55" s="167"/>
      <c r="L55" s="166"/>
      <c r="M55" s="185"/>
      <c r="N55" s="166"/>
      <c r="O55" s="167"/>
      <c r="P55" s="166"/>
      <c r="Q55" s="168"/>
      <c r="R55" s="169"/>
    </row>
    <row r="56" spans="1:18" s="157" customFormat="1" ht="9.6" hidden="1" customHeight="1">
      <c r="A56" s="171"/>
      <c r="B56" s="172"/>
      <c r="C56" s="172"/>
      <c r="D56" s="172"/>
      <c r="E56" s="161" t="str">
        <f>UPPER(IF($D55="","",VLOOKUP($D55,'[2]Senior Veterans Dou Main'!$A$7:$V$23,7)))</f>
        <v/>
      </c>
      <c r="F56" s="161" t="str">
        <f>IF($D55="","",VLOOKUP($D55,'[2]Senior Veterans Dou Main'!$A$7:$V$23,8))</f>
        <v/>
      </c>
      <c r="G56" s="183"/>
      <c r="H56" s="161" t="str">
        <f>IF($D55="","",VLOOKUP($D55,'[2]Senior Veterans Dou Main'!$A$7:$V$23,9))</f>
        <v/>
      </c>
      <c r="I56" s="173"/>
      <c r="J56" s="174" t="str">
        <f>IF(I56="a",E55,IF(I56="b",E57,""))</f>
        <v/>
      </c>
      <c r="K56" s="167"/>
      <c r="L56" s="166"/>
      <c r="M56" s="185"/>
      <c r="N56" s="166"/>
      <c r="O56" s="167"/>
      <c r="P56" s="166"/>
      <c r="Q56" s="168"/>
      <c r="R56" s="169"/>
    </row>
    <row r="57" spans="1:18" s="157" customFormat="1" ht="9.6" hidden="1" customHeight="1">
      <c r="A57" s="171"/>
      <c r="B57" s="172"/>
      <c r="C57" s="172"/>
      <c r="D57" s="189"/>
      <c r="E57" s="166"/>
      <c r="F57" s="166"/>
      <c r="H57" s="166"/>
      <c r="I57" s="176"/>
      <c r="J57" s="177" t="str">
        <f>UPPER(IF(OR(I58="a",I58="as"),E55,IF(OR(I58="b",I58="bs"),E59,)))</f>
        <v/>
      </c>
      <c r="K57" s="178"/>
      <c r="L57" s="166"/>
      <c r="M57" s="185"/>
      <c r="N57" s="166"/>
      <c r="O57" s="167"/>
      <c r="P57" s="166"/>
      <c r="Q57" s="168"/>
      <c r="R57" s="169"/>
    </row>
    <row r="58" spans="1:18" s="157" customFormat="1" ht="9.6" hidden="1" customHeight="1">
      <c r="A58" s="171"/>
      <c r="B58" s="172"/>
      <c r="C58" s="172"/>
      <c r="D58" s="189"/>
      <c r="E58" s="166"/>
      <c r="F58" s="166"/>
      <c r="H58" s="179" t="s">
        <v>17</v>
      </c>
      <c r="I58" s="180"/>
      <c r="J58" s="181" t="str">
        <f>UPPER(IF(OR(I58="a",I58="as"),E56,IF(OR(I58="b",I58="bs"),E60,)))</f>
        <v/>
      </c>
      <c r="K58" s="182"/>
      <c r="L58" s="166"/>
      <c r="M58" s="185"/>
      <c r="N58" s="166"/>
      <c r="O58" s="167"/>
      <c r="P58" s="166"/>
      <c r="Q58" s="168"/>
      <c r="R58" s="169"/>
    </row>
    <row r="59" spans="1:18" s="157" customFormat="1" ht="9.6" hidden="1" customHeight="1">
      <c r="A59" s="171">
        <v>14</v>
      </c>
      <c r="B59" s="161" t="str">
        <f>IF($D59="","",VLOOKUP($D59,'[2]Senior Veterans Dou Main'!$A$7:$V$23,20))</f>
        <v/>
      </c>
      <c r="C59" s="161" t="str">
        <f>IF($D59="","",VLOOKUP($D59,'[2]Senior Veterans Dou Main'!$A$7:$V$23,21))</f>
        <v/>
      </c>
      <c r="D59" s="162"/>
      <c r="E59" s="161" t="str">
        <f>UPPER(IF($D59="","",VLOOKUP($D59,'[2]Senior Veterans Dou Main'!$A$7:$V$23,2)))</f>
        <v/>
      </c>
      <c r="F59" s="161" t="str">
        <f>IF($D59="","",VLOOKUP($D59,'[2]Senior Veterans Dou Main'!$A$7:$V$23,3))</f>
        <v/>
      </c>
      <c r="G59" s="183"/>
      <c r="H59" s="161" t="str">
        <f>IF($D59="","",VLOOKUP($D59,'[2]Senior Veterans Dou Main'!$A$7:$V$23,4))</f>
        <v/>
      </c>
      <c r="I59" s="184"/>
      <c r="J59" s="166"/>
      <c r="K59" s="185"/>
      <c r="L59" s="186"/>
      <c r="M59" s="192"/>
      <c r="N59" s="166"/>
      <c r="O59" s="167"/>
      <c r="P59" s="166"/>
      <c r="Q59" s="168"/>
      <c r="R59" s="169"/>
    </row>
    <row r="60" spans="1:18" s="157" customFormat="1" ht="9.6" hidden="1" customHeight="1">
      <c r="A60" s="171"/>
      <c r="B60" s="172"/>
      <c r="C60" s="172"/>
      <c r="D60" s="172"/>
      <c r="E60" s="161" t="str">
        <f>UPPER(IF($D59="","",VLOOKUP($D59,'[2]Senior Veterans Dou Main'!$A$7:$V$23,7)))</f>
        <v/>
      </c>
      <c r="F60" s="161" t="str">
        <f>IF($D59="","",VLOOKUP($D59,'[2]Senior Veterans Dou Main'!$A$7:$V$23,8))</f>
        <v/>
      </c>
      <c r="G60" s="183"/>
      <c r="H60" s="161" t="str">
        <f>IF($D59="","",VLOOKUP($D59,'[2]Senior Veterans Dou Main'!$A$7:$V$23,9))</f>
        <v/>
      </c>
      <c r="I60" s="173"/>
      <c r="J60" s="166"/>
      <c r="K60" s="185"/>
      <c r="L60" s="187"/>
      <c r="M60" s="193"/>
      <c r="N60" s="166"/>
      <c r="O60" s="167"/>
      <c r="P60" s="166"/>
      <c r="Q60" s="168"/>
      <c r="R60" s="169"/>
    </row>
    <row r="61" spans="1:18" s="157" customFormat="1" ht="9.6" hidden="1" customHeight="1">
      <c r="A61" s="171"/>
      <c r="B61" s="172"/>
      <c r="C61" s="172"/>
      <c r="D61" s="189"/>
      <c r="E61" s="166"/>
      <c r="F61" s="166"/>
      <c r="H61" s="166"/>
      <c r="I61" s="190"/>
      <c r="J61" s="166"/>
      <c r="K61" s="176"/>
      <c r="L61" s="177" t="str">
        <f>UPPER(IF(OR(K62="a",K62="as"),J57,IF(OR(K62="b",K62="bs"),J65,)))</f>
        <v/>
      </c>
      <c r="M61" s="185"/>
      <c r="N61" s="166"/>
      <c r="O61" s="167"/>
      <c r="P61" s="166"/>
      <c r="Q61" s="168"/>
      <c r="R61" s="169"/>
    </row>
    <row r="62" spans="1:18" s="157" customFormat="1" ht="9.6" hidden="1" customHeight="1">
      <c r="A62" s="171"/>
      <c r="B62" s="172"/>
      <c r="C62" s="172"/>
      <c r="D62" s="189"/>
      <c r="E62" s="166"/>
      <c r="F62" s="166"/>
      <c r="H62" s="166"/>
      <c r="I62" s="190"/>
      <c r="J62" s="179" t="s">
        <v>17</v>
      </c>
      <c r="K62" s="180"/>
      <c r="L62" s="181" t="str">
        <f>UPPER(IF(OR(K62="a",K62="as"),J58,IF(OR(K62="b",K62="bs"),J66,)))</f>
        <v/>
      </c>
      <c r="M62" s="173"/>
      <c r="N62" s="166"/>
      <c r="O62" s="167"/>
      <c r="P62" s="166"/>
      <c r="Q62" s="168"/>
      <c r="R62" s="169"/>
    </row>
    <row r="63" spans="1:18" s="157" customFormat="1" ht="9.6" hidden="1" customHeight="1">
      <c r="A63" s="171">
        <v>15</v>
      </c>
      <c r="B63" s="161" t="str">
        <f>IF($D63="","",VLOOKUP($D63,'[2]Senior Veterans Dou Main'!$A$7:$V$23,20))</f>
        <v/>
      </c>
      <c r="C63" s="161" t="str">
        <f>IF($D63="","",VLOOKUP($D63,'[2]Senior Veterans Dou Main'!$A$7:$V$23,21))</f>
        <v/>
      </c>
      <c r="D63" s="162"/>
      <c r="E63" s="161" t="str">
        <f>UPPER(IF($D63="","",VLOOKUP($D63,'[2]Senior Veterans Dou Main'!$A$7:$V$23,2)))</f>
        <v/>
      </c>
      <c r="F63" s="161" t="str">
        <f>IF($D63="","",VLOOKUP($D63,'[2]Senior Veterans Dou Main'!$A$7:$V$23,3))</f>
        <v/>
      </c>
      <c r="G63" s="183"/>
      <c r="H63" s="161" t="str">
        <f>IF($D63="","",VLOOKUP($D63,'[2]Senior Veterans Dou Main'!$A$7:$V$23,4))</f>
        <v/>
      </c>
      <c r="I63" s="165"/>
      <c r="J63" s="166"/>
      <c r="K63" s="185"/>
      <c r="L63" s="166"/>
      <c r="M63" s="167"/>
      <c r="N63" s="186"/>
      <c r="O63" s="167"/>
      <c r="P63" s="166"/>
      <c r="Q63" s="168"/>
      <c r="R63" s="169"/>
    </row>
    <row r="64" spans="1:18" s="157" customFormat="1" ht="9.6" hidden="1" customHeight="1">
      <c r="A64" s="171"/>
      <c r="B64" s="172"/>
      <c r="C64" s="172"/>
      <c r="D64" s="172"/>
      <c r="E64" s="161" t="str">
        <f>UPPER(IF($D63="","",VLOOKUP($D63,'[2]Senior Veterans Dou Main'!$A$7:$V$23,7)))</f>
        <v/>
      </c>
      <c r="F64" s="161" t="str">
        <f>IF($D63="","",VLOOKUP($D63,'[2]Senior Veterans Dou Main'!$A$7:$V$23,8))</f>
        <v/>
      </c>
      <c r="G64" s="183"/>
      <c r="H64" s="161" t="str">
        <f>IF($D63="","",VLOOKUP($D63,'[2]Senior Veterans Dou Main'!$A$7:$V$23,9))</f>
        <v/>
      </c>
      <c r="I64" s="173"/>
      <c r="J64" s="174" t="str">
        <f>IF(I64="a",E63,IF(I64="b",E65,""))</f>
        <v/>
      </c>
      <c r="K64" s="185"/>
      <c r="L64" s="166"/>
      <c r="M64" s="167"/>
      <c r="N64" s="166"/>
      <c r="O64" s="167"/>
      <c r="P64" s="166"/>
      <c r="Q64" s="168"/>
      <c r="R64" s="169"/>
    </row>
    <row r="65" spans="1:18" s="157" customFormat="1" ht="9.6" hidden="1" customHeight="1">
      <c r="A65" s="171"/>
      <c r="B65" s="172"/>
      <c r="C65" s="172"/>
      <c r="D65" s="172"/>
      <c r="E65" s="174"/>
      <c r="F65" s="174"/>
      <c r="G65" s="197"/>
      <c r="H65" s="174"/>
      <c r="I65" s="176"/>
      <c r="J65" s="177" t="str">
        <f>UPPER(IF(OR(I66="a",I66="as"),E63,IF(OR(I66="b",I66="bs"),E67,)))</f>
        <v/>
      </c>
      <c r="K65" s="192"/>
      <c r="L65" s="166"/>
      <c r="M65" s="167"/>
      <c r="N65" s="166"/>
      <c r="O65" s="167"/>
      <c r="P65" s="166"/>
      <c r="Q65" s="168"/>
      <c r="R65" s="169"/>
    </row>
    <row r="66" spans="1:18" s="157" customFormat="1" ht="9.6" hidden="1" customHeight="1">
      <c r="A66" s="171"/>
      <c r="B66" s="172"/>
      <c r="C66" s="172"/>
      <c r="D66" s="172"/>
      <c r="E66" s="166"/>
      <c r="F66" s="166"/>
      <c r="H66" s="179" t="s">
        <v>17</v>
      </c>
      <c r="I66" s="180"/>
      <c r="J66" s="181" t="str">
        <f>UPPER(IF(OR(I66="a",I66="as"),E64,IF(OR(I66="b",I66="bs"),E68,)))</f>
        <v/>
      </c>
      <c r="K66" s="173"/>
      <c r="L66" s="166"/>
      <c r="M66" s="167"/>
      <c r="N66" s="166"/>
      <c r="O66" s="167"/>
      <c r="P66" s="166"/>
      <c r="Q66" s="168"/>
      <c r="R66" s="169"/>
    </row>
    <row r="67" spans="1:18" s="157" customFormat="1" ht="9.6" hidden="1" customHeight="1">
      <c r="A67" s="160">
        <v>16</v>
      </c>
      <c r="B67" s="161" t="str">
        <f>IF($D67="","",VLOOKUP($D67,'[2]Senior Veterans Dou Main'!$A$7:$V$23,20))</f>
        <v/>
      </c>
      <c r="C67" s="161" t="str">
        <f>IF($D67="","",VLOOKUP($D67,'[2]Senior Veterans Dou Main'!$A$7:$V$23,21))</f>
        <v/>
      </c>
      <c r="D67" s="162"/>
      <c r="E67" s="163" t="str">
        <f>UPPER(IF($D67="","",VLOOKUP($D67,'[2]Senior Veterans Dou Main'!$A$7:$V$23,2)))</f>
        <v/>
      </c>
      <c r="F67" s="163" t="str">
        <f>IF($D67="","",VLOOKUP($D67,'[2]Senior Veterans Dou Main'!$A$7:$V$23,3))</f>
        <v/>
      </c>
      <c r="G67" s="164"/>
      <c r="H67" s="163" t="str">
        <f>IF($D67="","",VLOOKUP($D67,'[2]Senior Veterans Dou Main'!$A$7:$V$23,4))</f>
        <v/>
      </c>
      <c r="I67" s="184"/>
      <c r="J67" s="166"/>
      <c r="K67" s="167"/>
      <c r="L67" s="186"/>
      <c r="M67" s="178"/>
      <c r="N67" s="166"/>
      <c r="O67" s="167"/>
      <c r="P67" s="166"/>
      <c r="Q67" s="168"/>
      <c r="R67" s="169"/>
    </row>
    <row r="68" spans="1:18" s="157" customFormat="1" ht="9.6" hidden="1" customHeight="1">
      <c r="A68" s="171"/>
      <c r="B68" s="172"/>
      <c r="C68" s="172"/>
      <c r="D68" s="172"/>
      <c r="E68" s="163" t="str">
        <f>UPPER(IF($D67="","",VLOOKUP($D67,'[2]Senior Veterans Dou Main'!$A$7:$V$23,7)))</f>
        <v/>
      </c>
      <c r="F68" s="163" t="str">
        <f>IF($D67="","",VLOOKUP($D67,'[2]Senior Veterans Dou Main'!$A$7:$V$23,8))</f>
        <v/>
      </c>
      <c r="G68" s="164"/>
      <c r="H68" s="163" t="str">
        <f>IF($D67="","",VLOOKUP($D67,'[2]Senior Veterans Dou Main'!$A$7:$V$23,9))</f>
        <v/>
      </c>
      <c r="I68" s="173"/>
      <c r="J68" s="166"/>
      <c r="K68" s="167"/>
      <c r="L68" s="187"/>
      <c r="M68" s="188"/>
      <c r="N68" s="166"/>
      <c r="O68" s="167"/>
      <c r="P68" s="166"/>
      <c r="Q68" s="168"/>
      <c r="R68" s="169"/>
    </row>
    <row r="69" spans="1:18" s="157" customFormat="1" ht="9.6" hidden="1" customHeight="1">
      <c r="A69" s="198"/>
      <c r="B69" s="199"/>
      <c r="C69" s="199"/>
      <c r="D69" s="200"/>
      <c r="E69" s="201"/>
      <c r="F69" s="201"/>
      <c r="G69" s="202"/>
      <c r="H69" s="201"/>
      <c r="I69" s="203"/>
      <c r="J69" s="204"/>
      <c r="K69" s="205"/>
      <c r="L69" s="204"/>
      <c r="M69" s="205"/>
      <c r="N69" s="204"/>
      <c r="O69" s="205"/>
      <c r="P69" s="204"/>
      <c r="Q69" s="205"/>
      <c r="R69" s="169"/>
    </row>
    <row r="70" spans="1:18" s="210" customFormat="1" ht="6" hidden="1" customHeight="1">
      <c r="A70" s="198"/>
      <c r="B70" s="199"/>
      <c r="C70" s="199"/>
      <c r="D70" s="200"/>
      <c r="E70" s="201"/>
      <c r="F70" s="201"/>
      <c r="G70" s="206"/>
      <c r="H70" s="201"/>
      <c r="I70" s="203"/>
      <c r="J70" s="204"/>
      <c r="K70" s="205"/>
      <c r="L70" s="207"/>
      <c r="M70" s="208"/>
      <c r="N70" s="207"/>
      <c r="O70" s="208"/>
      <c r="P70" s="207"/>
      <c r="Q70" s="208"/>
      <c r="R70" s="209"/>
    </row>
    <row r="71" spans="1:18" s="222" customFormat="1" ht="10.5" customHeight="1">
      <c r="A71" s="211" t="s">
        <v>20</v>
      </c>
      <c r="B71" s="212"/>
      <c r="C71" s="213"/>
      <c r="D71" s="214" t="s">
        <v>21</v>
      </c>
      <c r="E71" s="215" t="s">
        <v>44</v>
      </c>
      <c r="F71" s="215"/>
      <c r="G71" s="215"/>
      <c r="H71" s="216"/>
      <c r="I71" s="215" t="s">
        <v>21</v>
      </c>
      <c r="J71" s="215" t="s">
        <v>45</v>
      </c>
      <c r="K71" s="217"/>
      <c r="L71" s="215" t="s">
        <v>24</v>
      </c>
      <c r="M71" s="218"/>
      <c r="N71" s="219" t="s">
        <v>25</v>
      </c>
      <c r="O71" s="219"/>
      <c r="P71" s="220"/>
      <c r="Q71" s="221"/>
    </row>
    <row r="72" spans="1:18" s="222" customFormat="1" ht="9" customHeight="1">
      <c r="A72" s="223" t="s">
        <v>26</v>
      </c>
      <c r="B72" s="224"/>
      <c r="C72" s="225"/>
      <c r="D72" s="226">
        <v>1</v>
      </c>
      <c r="E72" s="227" t="s">
        <v>153</v>
      </c>
      <c r="F72" s="228"/>
      <c r="G72" s="228"/>
      <c r="H72" s="229"/>
      <c r="I72" s="230" t="s">
        <v>27</v>
      </c>
      <c r="J72" s="224"/>
      <c r="K72" s="231"/>
      <c r="L72" s="224"/>
      <c r="M72" s="232"/>
      <c r="N72" s="233" t="s">
        <v>46</v>
      </c>
      <c r="O72" s="234"/>
      <c r="P72" s="234"/>
      <c r="Q72" s="235"/>
    </row>
    <row r="73" spans="1:18" s="222" customFormat="1" ht="9" customHeight="1">
      <c r="A73" s="223" t="s">
        <v>29</v>
      </c>
      <c r="B73" s="224"/>
      <c r="C73" s="225"/>
      <c r="D73" s="226"/>
      <c r="E73" s="227" t="s">
        <v>157</v>
      </c>
      <c r="F73" s="228"/>
      <c r="G73" s="228"/>
      <c r="H73" s="229"/>
      <c r="I73" s="230"/>
      <c r="J73" s="224"/>
      <c r="K73" s="231"/>
      <c r="L73" s="224"/>
      <c r="M73" s="232"/>
      <c r="N73" s="236"/>
      <c r="O73" s="237"/>
      <c r="P73" s="236"/>
      <c r="Q73" s="238"/>
    </row>
    <row r="74" spans="1:18" s="222" customFormat="1" ht="9" customHeight="1">
      <c r="A74" s="239" t="s">
        <v>31</v>
      </c>
      <c r="B74" s="236"/>
      <c r="C74" s="240"/>
      <c r="D74" s="226">
        <v>2</v>
      </c>
      <c r="E74" s="227">
        <f>IF(D74&gt;$Q$79,,UPPER(VLOOKUP(D74,'[2]Senior Veterans Dou Main'!$A$7:$R$23,2)))</f>
        <v>0</v>
      </c>
      <c r="F74" s="228"/>
      <c r="G74" s="228"/>
      <c r="H74" s="229"/>
      <c r="I74" s="230" t="s">
        <v>30</v>
      </c>
      <c r="J74" s="224"/>
      <c r="K74" s="231"/>
      <c r="L74" s="224"/>
      <c r="M74" s="232"/>
      <c r="N74" s="233" t="s">
        <v>33</v>
      </c>
      <c r="O74" s="234"/>
      <c r="P74" s="234"/>
      <c r="Q74" s="235"/>
    </row>
    <row r="75" spans="1:18" s="222" customFormat="1" ht="9" customHeight="1">
      <c r="A75" s="241"/>
      <c r="B75" s="242"/>
      <c r="C75" s="243"/>
      <c r="D75" s="226"/>
      <c r="E75" s="227">
        <f>IF(D74&gt;$Q$79,,UPPER(VLOOKUP(D74,'[2]Senior Veterans Dou Main'!$A$7:$R$23,7)))</f>
        <v>0</v>
      </c>
      <c r="F75" s="228"/>
      <c r="G75" s="228"/>
      <c r="H75" s="229"/>
      <c r="I75" s="230"/>
      <c r="J75" s="224"/>
      <c r="K75" s="231"/>
      <c r="L75" s="224"/>
      <c r="M75" s="232"/>
      <c r="N75" s="224"/>
      <c r="O75" s="231"/>
      <c r="P75" s="224"/>
      <c r="Q75" s="232"/>
    </row>
    <row r="76" spans="1:18" s="222" customFormat="1" ht="9" customHeight="1">
      <c r="A76" s="244" t="s">
        <v>35</v>
      </c>
      <c r="B76" s="245"/>
      <c r="C76" s="246"/>
      <c r="D76" s="226">
        <v>3</v>
      </c>
      <c r="E76" s="227">
        <f>IF(D76&gt;$Q$79,,UPPER(VLOOKUP(D76,'[2]Senior Veterans Dou Main'!$A$7:$R$23,2)))</f>
        <v>0</v>
      </c>
      <c r="F76" s="228"/>
      <c r="G76" s="228"/>
      <c r="H76" s="229"/>
      <c r="I76" s="230" t="s">
        <v>32</v>
      </c>
      <c r="J76" s="224"/>
      <c r="K76" s="231"/>
      <c r="L76" s="224"/>
      <c r="M76" s="232"/>
      <c r="N76" s="236"/>
      <c r="O76" s="237"/>
      <c r="P76" s="236"/>
      <c r="Q76" s="238"/>
    </row>
    <row r="77" spans="1:18" s="222" customFormat="1" ht="9" customHeight="1">
      <c r="A77" s="223" t="s">
        <v>26</v>
      </c>
      <c r="B77" s="224"/>
      <c r="C77" s="225"/>
      <c r="D77" s="226"/>
      <c r="E77" s="227">
        <f>IF(D76&gt;$Q$79,,UPPER(VLOOKUP(D76,'[2]Senior Veterans Dou Main'!$A$7:$R$23,7)))</f>
        <v>0</v>
      </c>
      <c r="F77" s="228"/>
      <c r="G77" s="228"/>
      <c r="H77" s="229"/>
      <c r="I77" s="230"/>
      <c r="J77" s="224"/>
      <c r="K77" s="231"/>
      <c r="L77" s="224"/>
      <c r="M77" s="232"/>
      <c r="N77" s="233" t="s">
        <v>38</v>
      </c>
      <c r="O77" s="234"/>
      <c r="P77" s="234"/>
      <c r="Q77" s="235"/>
    </row>
    <row r="78" spans="1:18" s="222" customFormat="1" ht="9" customHeight="1">
      <c r="A78" s="223" t="s">
        <v>39</v>
      </c>
      <c r="B78" s="224"/>
      <c r="C78" s="247"/>
      <c r="D78" s="226">
        <v>4</v>
      </c>
      <c r="E78" s="227">
        <f>IF(D78&gt;$Q$79,,UPPER(VLOOKUP(D78,'[2]Senior Veterans Dou Main'!$A$7:$R$23,2)))</f>
        <v>0</v>
      </c>
      <c r="F78" s="228"/>
      <c r="G78" s="228"/>
      <c r="H78" s="229"/>
      <c r="I78" s="230" t="s">
        <v>34</v>
      </c>
      <c r="J78" s="224"/>
      <c r="K78" s="231"/>
      <c r="L78" s="224"/>
      <c r="M78" s="232"/>
      <c r="N78" s="224"/>
      <c r="O78" s="231"/>
      <c r="P78" s="224"/>
      <c r="Q78" s="232"/>
    </row>
    <row r="79" spans="1:18" s="222" customFormat="1" ht="9" customHeight="1">
      <c r="A79" s="239" t="s">
        <v>41</v>
      </c>
      <c r="B79" s="236"/>
      <c r="C79" s="248"/>
      <c r="D79" s="249"/>
      <c r="E79" s="250">
        <f>IF(D78&gt;$Q$79,,UPPER(VLOOKUP(D78,'[2]Senior Veterans Dou Main'!$A$7:$R$23,7)))</f>
        <v>0</v>
      </c>
      <c r="F79" s="251"/>
      <c r="G79" s="251"/>
      <c r="H79" s="252"/>
      <c r="I79" s="253"/>
      <c r="J79" s="236"/>
      <c r="K79" s="237"/>
      <c r="L79" s="236"/>
      <c r="M79" s="238"/>
      <c r="N79" s="236" t="str">
        <f>Q4</f>
        <v>Chester Dalrymple</v>
      </c>
      <c r="O79" s="237"/>
      <c r="P79" s="236"/>
      <c r="Q79" s="254">
        <f>MIN(4,'[2]Senior Veterans Dou Main'!$V$5)</f>
        <v>0</v>
      </c>
    </row>
    <row r="80" spans="1:18" ht="15.75" customHeight="1"/>
    <row r="81" ht="9" customHeight="1"/>
  </sheetData>
  <mergeCells count="2">
    <mergeCell ref="G2:L2"/>
    <mergeCell ref="A4:C4"/>
  </mergeCells>
  <conditionalFormatting sqref="B7 B11 B15 B19 B23 B27 B31 B35 B39 B43 B47 B51 B55 B59 B63 B67">
    <cfRule type="cellIs" dxfId="10" priority="1" stopIfTrue="1" operator="equal">
      <formula>"DA"</formula>
    </cfRule>
  </conditionalFormatting>
  <conditionalFormatting sqref="H10 H58 H42 H50 H34 H26 H18 H66 J30 L22 N38 J62 J46 L54 J14">
    <cfRule type="expression" dxfId="9" priority="2" stopIfTrue="1">
      <formula>AND($N$1="CU",H10="Umpire")</formula>
    </cfRule>
    <cfRule type="expression" dxfId="8" priority="3" stopIfTrue="1">
      <formula>AND($N$1="CU",H10&lt;&gt;"Umpire",I10&lt;&gt;"")</formula>
    </cfRule>
    <cfRule type="expression" dxfId="7" priority="4" stopIfTrue="1">
      <formula>AND($N$1="CU",H10&lt;&gt;"Umpire")</formula>
    </cfRule>
  </conditionalFormatting>
  <conditionalFormatting sqref="L13 L29 L45 L61 N21 N53 P37 J9 J17 J25 J33 J41 J49 J57 J65">
    <cfRule type="expression" dxfId="6" priority="5" stopIfTrue="1">
      <formula>I10="as"</formula>
    </cfRule>
    <cfRule type="expression" dxfId="5" priority="6" stopIfTrue="1">
      <formula>I10="bs"</formula>
    </cfRule>
  </conditionalFormatting>
  <conditionalFormatting sqref="L14 L30 L46 L62 N22 N54 P38 J10 J18 J26 J34 J42 J50 J58 J66">
    <cfRule type="expression" dxfId="4" priority="7" stopIfTrue="1">
      <formula>I10="as"</formula>
    </cfRule>
    <cfRule type="expression" dxfId="3" priority="8" stopIfTrue="1">
      <formula>I10="bs"</formula>
    </cfRule>
  </conditionalFormatting>
  <conditionalFormatting sqref="I10 I18 I26 I34 I42 I50 I58 I66 K62 K46 K30 K14 M22 M54 O38">
    <cfRule type="expression" dxfId="2" priority="9" stopIfTrue="1">
      <formula>$N$1="CU"</formula>
    </cfRule>
  </conditionalFormatting>
  <conditionalFormatting sqref="E7 E11 E15 E19 E23 E27 E31 E35 E39 E43 E47 E51 E55 E59 E63 E67">
    <cfRule type="cellIs" dxfId="1" priority="10" stopIfTrue="1" operator="equal">
      <formula>"Bye"</formula>
    </cfRule>
  </conditionalFormatting>
  <conditionalFormatting sqref="D7 D11 D15 D19 D23 D27 D31 D35 D39 D43 D47 D51 D55 D59 D63 D67">
    <cfRule type="cellIs" dxfId="0" priority="11" stopIfTrue="1" operator="lessThan">
      <formula>5</formula>
    </cfRule>
  </conditionalFormatting>
  <printOptions horizontalCentered="1"/>
  <pageMargins left="0.35" right="0.35" top="0.39" bottom="0.39" header="0" footer="0"/>
  <pageSetup paperSize="9" orientation="landscape" horizontalDpi="300" verticalDpi="3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H58 JD58 SZ58 ACV58 AMR58 AWN58 BGJ58 BQF58 CAB58 CJX58 CTT58 DDP58 DNL58 DXH58 EHD58 EQZ58 FAV58 FKR58 FUN58 GEJ58 GOF58 GYB58 HHX58 HRT58 IBP58 ILL58 IVH58 JFD58 JOZ58 JYV58 KIR58 KSN58 LCJ58 LMF58 LWB58 MFX58 MPT58 MZP58 NJL58 NTH58 ODD58 OMZ58 OWV58 PGR58 PQN58 QAJ58 QKF58 QUB58 RDX58 RNT58 RXP58 SHL58 SRH58 TBD58 TKZ58 TUV58 UER58 UON58 UYJ58 VIF58 VSB58 WBX58 WLT58 WVP58 H65594 JD65594 SZ65594 ACV65594 AMR65594 AWN65594 BGJ65594 BQF65594 CAB65594 CJX65594 CTT65594 DDP65594 DNL65594 DXH65594 EHD65594 EQZ65594 FAV65594 FKR65594 FUN65594 GEJ65594 GOF65594 GYB65594 HHX65594 HRT65594 IBP65594 ILL65594 IVH65594 JFD65594 JOZ65594 JYV65594 KIR65594 KSN65594 LCJ65594 LMF65594 LWB65594 MFX65594 MPT65594 MZP65594 NJL65594 NTH65594 ODD65594 OMZ65594 OWV65594 PGR65594 PQN65594 QAJ65594 QKF65594 QUB65594 RDX65594 RNT65594 RXP65594 SHL65594 SRH65594 TBD65594 TKZ65594 TUV65594 UER65594 UON65594 UYJ65594 VIF65594 VSB65594 WBX65594 WLT65594 WVP65594 H131130 JD131130 SZ131130 ACV131130 AMR131130 AWN131130 BGJ131130 BQF131130 CAB131130 CJX131130 CTT131130 DDP131130 DNL131130 DXH131130 EHD131130 EQZ131130 FAV131130 FKR131130 FUN131130 GEJ131130 GOF131130 GYB131130 HHX131130 HRT131130 IBP131130 ILL131130 IVH131130 JFD131130 JOZ131130 JYV131130 KIR131130 KSN131130 LCJ131130 LMF131130 LWB131130 MFX131130 MPT131130 MZP131130 NJL131130 NTH131130 ODD131130 OMZ131130 OWV131130 PGR131130 PQN131130 QAJ131130 QKF131130 QUB131130 RDX131130 RNT131130 RXP131130 SHL131130 SRH131130 TBD131130 TKZ131130 TUV131130 UER131130 UON131130 UYJ131130 VIF131130 VSB131130 WBX131130 WLT131130 WVP131130 H196666 JD196666 SZ196666 ACV196666 AMR196666 AWN196666 BGJ196666 BQF196666 CAB196666 CJX196666 CTT196666 DDP196666 DNL196666 DXH196666 EHD196666 EQZ196666 FAV196666 FKR196666 FUN196666 GEJ196666 GOF196666 GYB196666 HHX196666 HRT196666 IBP196666 ILL196666 IVH196666 JFD196666 JOZ196666 JYV196666 KIR196666 KSN196666 LCJ196666 LMF196666 LWB196666 MFX196666 MPT196666 MZP196666 NJL196666 NTH196666 ODD196666 OMZ196666 OWV196666 PGR196666 PQN196666 QAJ196666 QKF196666 QUB196666 RDX196666 RNT196666 RXP196666 SHL196666 SRH196666 TBD196666 TKZ196666 TUV196666 UER196666 UON196666 UYJ196666 VIF196666 VSB196666 WBX196666 WLT196666 WVP196666 H262202 JD262202 SZ262202 ACV262202 AMR262202 AWN262202 BGJ262202 BQF262202 CAB262202 CJX262202 CTT262202 DDP262202 DNL262202 DXH262202 EHD262202 EQZ262202 FAV262202 FKR262202 FUN262202 GEJ262202 GOF262202 GYB262202 HHX262202 HRT262202 IBP262202 ILL262202 IVH262202 JFD262202 JOZ262202 JYV262202 KIR262202 KSN262202 LCJ262202 LMF262202 LWB262202 MFX262202 MPT262202 MZP262202 NJL262202 NTH262202 ODD262202 OMZ262202 OWV262202 PGR262202 PQN262202 QAJ262202 QKF262202 QUB262202 RDX262202 RNT262202 RXP262202 SHL262202 SRH262202 TBD262202 TKZ262202 TUV262202 UER262202 UON262202 UYJ262202 VIF262202 VSB262202 WBX262202 WLT262202 WVP262202 H327738 JD327738 SZ327738 ACV327738 AMR327738 AWN327738 BGJ327738 BQF327738 CAB327738 CJX327738 CTT327738 DDP327738 DNL327738 DXH327738 EHD327738 EQZ327738 FAV327738 FKR327738 FUN327738 GEJ327738 GOF327738 GYB327738 HHX327738 HRT327738 IBP327738 ILL327738 IVH327738 JFD327738 JOZ327738 JYV327738 KIR327738 KSN327738 LCJ327738 LMF327738 LWB327738 MFX327738 MPT327738 MZP327738 NJL327738 NTH327738 ODD327738 OMZ327738 OWV327738 PGR327738 PQN327738 QAJ327738 QKF327738 QUB327738 RDX327738 RNT327738 RXP327738 SHL327738 SRH327738 TBD327738 TKZ327738 TUV327738 UER327738 UON327738 UYJ327738 VIF327738 VSB327738 WBX327738 WLT327738 WVP327738 H393274 JD393274 SZ393274 ACV393274 AMR393274 AWN393274 BGJ393274 BQF393274 CAB393274 CJX393274 CTT393274 DDP393274 DNL393274 DXH393274 EHD393274 EQZ393274 FAV393274 FKR393274 FUN393274 GEJ393274 GOF393274 GYB393274 HHX393274 HRT393274 IBP393274 ILL393274 IVH393274 JFD393274 JOZ393274 JYV393274 KIR393274 KSN393274 LCJ393274 LMF393274 LWB393274 MFX393274 MPT393274 MZP393274 NJL393274 NTH393274 ODD393274 OMZ393274 OWV393274 PGR393274 PQN393274 QAJ393274 QKF393274 QUB393274 RDX393274 RNT393274 RXP393274 SHL393274 SRH393274 TBD393274 TKZ393274 TUV393274 UER393274 UON393274 UYJ393274 VIF393274 VSB393274 WBX393274 WLT393274 WVP393274 H458810 JD458810 SZ458810 ACV458810 AMR458810 AWN458810 BGJ458810 BQF458810 CAB458810 CJX458810 CTT458810 DDP458810 DNL458810 DXH458810 EHD458810 EQZ458810 FAV458810 FKR458810 FUN458810 GEJ458810 GOF458810 GYB458810 HHX458810 HRT458810 IBP458810 ILL458810 IVH458810 JFD458810 JOZ458810 JYV458810 KIR458810 KSN458810 LCJ458810 LMF458810 LWB458810 MFX458810 MPT458810 MZP458810 NJL458810 NTH458810 ODD458810 OMZ458810 OWV458810 PGR458810 PQN458810 QAJ458810 QKF458810 QUB458810 RDX458810 RNT458810 RXP458810 SHL458810 SRH458810 TBD458810 TKZ458810 TUV458810 UER458810 UON458810 UYJ458810 VIF458810 VSB458810 WBX458810 WLT458810 WVP458810 H524346 JD524346 SZ524346 ACV524346 AMR524346 AWN524346 BGJ524346 BQF524346 CAB524346 CJX524346 CTT524346 DDP524346 DNL524346 DXH524346 EHD524346 EQZ524346 FAV524346 FKR524346 FUN524346 GEJ524346 GOF524346 GYB524346 HHX524346 HRT524346 IBP524346 ILL524346 IVH524346 JFD524346 JOZ524346 JYV524346 KIR524346 KSN524346 LCJ524346 LMF524346 LWB524346 MFX524346 MPT524346 MZP524346 NJL524346 NTH524346 ODD524346 OMZ524346 OWV524346 PGR524346 PQN524346 QAJ524346 QKF524346 QUB524346 RDX524346 RNT524346 RXP524346 SHL524346 SRH524346 TBD524346 TKZ524346 TUV524346 UER524346 UON524346 UYJ524346 VIF524346 VSB524346 WBX524346 WLT524346 WVP524346 H589882 JD589882 SZ589882 ACV589882 AMR589882 AWN589882 BGJ589882 BQF589882 CAB589882 CJX589882 CTT589882 DDP589882 DNL589882 DXH589882 EHD589882 EQZ589882 FAV589882 FKR589882 FUN589882 GEJ589882 GOF589882 GYB589882 HHX589882 HRT589882 IBP589882 ILL589882 IVH589882 JFD589882 JOZ589882 JYV589882 KIR589882 KSN589882 LCJ589882 LMF589882 LWB589882 MFX589882 MPT589882 MZP589882 NJL589882 NTH589882 ODD589882 OMZ589882 OWV589882 PGR589882 PQN589882 QAJ589882 QKF589882 QUB589882 RDX589882 RNT589882 RXP589882 SHL589882 SRH589882 TBD589882 TKZ589882 TUV589882 UER589882 UON589882 UYJ589882 VIF589882 VSB589882 WBX589882 WLT589882 WVP589882 H655418 JD655418 SZ655418 ACV655418 AMR655418 AWN655418 BGJ655418 BQF655418 CAB655418 CJX655418 CTT655418 DDP655418 DNL655418 DXH655418 EHD655418 EQZ655418 FAV655418 FKR655418 FUN655418 GEJ655418 GOF655418 GYB655418 HHX655418 HRT655418 IBP655418 ILL655418 IVH655418 JFD655418 JOZ655418 JYV655418 KIR655418 KSN655418 LCJ655418 LMF655418 LWB655418 MFX655418 MPT655418 MZP655418 NJL655418 NTH655418 ODD655418 OMZ655418 OWV655418 PGR655418 PQN655418 QAJ655418 QKF655418 QUB655418 RDX655418 RNT655418 RXP655418 SHL655418 SRH655418 TBD655418 TKZ655418 TUV655418 UER655418 UON655418 UYJ655418 VIF655418 VSB655418 WBX655418 WLT655418 WVP655418 H720954 JD720954 SZ720954 ACV720954 AMR720954 AWN720954 BGJ720954 BQF720954 CAB720954 CJX720954 CTT720954 DDP720954 DNL720954 DXH720954 EHD720954 EQZ720954 FAV720954 FKR720954 FUN720954 GEJ720954 GOF720954 GYB720954 HHX720954 HRT720954 IBP720954 ILL720954 IVH720954 JFD720954 JOZ720954 JYV720954 KIR720954 KSN720954 LCJ720954 LMF720954 LWB720954 MFX720954 MPT720954 MZP720954 NJL720954 NTH720954 ODD720954 OMZ720954 OWV720954 PGR720954 PQN720954 QAJ720954 QKF720954 QUB720954 RDX720954 RNT720954 RXP720954 SHL720954 SRH720954 TBD720954 TKZ720954 TUV720954 UER720954 UON720954 UYJ720954 VIF720954 VSB720954 WBX720954 WLT720954 WVP720954 H786490 JD786490 SZ786490 ACV786490 AMR786490 AWN786490 BGJ786490 BQF786490 CAB786490 CJX786490 CTT786490 DDP786490 DNL786490 DXH786490 EHD786490 EQZ786490 FAV786490 FKR786490 FUN786490 GEJ786490 GOF786490 GYB786490 HHX786490 HRT786490 IBP786490 ILL786490 IVH786490 JFD786490 JOZ786490 JYV786490 KIR786490 KSN786490 LCJ786490 LMF786490 LWB786490 MFX786490 MPT786490 MZP786490 NJL786490 NTH786490 ODD786490 OMZ786490 OWV786490 PGR786490 PQN786490 QAJ786490 QKF786490 QUB786490 RDX786490 RNT786490 RXP786490 SHL786490 SRH786490 TBD786490 TKZ786490 TUV786490 UER786490 UON786490 UYJ786490 VIF786490 VSB786490 WBX786490 WLT786490 WVP786490 H852026 JD852026 SZ852026 ACV852026 AMR852026 AWN852026 BGJ852026 BQF852026 CAB852026 CJX852026 CTT852026 DDP852026 DNL852026 DXH852026 EHD852026 EQZ852026 FAV852026 FKR852026 FUN852026 GEJ852026 GOF852026 GYB852026 HHX852026 HRT852026 IBP852026 ILL852026 IVH852026 JFD852026 JOZ852026 JYV852026 KIR852026 KSN852026 LCJ852026 LMF852026 LWB852026 MFX852026 MPT852026 MZP852026 NJL852026 NTH852026 ODD852026 OMZ852026 OWV852026 PGR852026 PQN852026 QAJ852026 QKF852026 QUB852026 RDX852026 RNT852026 RXP852026 SHL852026 SRH852026 TBD852026 TKZ852026 TUV852026 UER852026 UON852026 UYJ852026 VIF852026 VSB852026 WBX852026 WLT852026 WVP852026 H917562 JD917562 SZ917562 ACV917562 AMR917562 AWN917562 BGJ917562 BQF917562 CAB917562 CJX917562 CTT917562 DDP917562 DNL917562 DXH917562 EHD917562 EQZ917562 FAV917562 FKR917562 FUN917562 GEJ917562 GOF917562 GYB917562 HHX917562 HRT917562 IBP917562 ILL917562 IVH917562 JFD917562 JOZ917562 JYV917562 KIR917562 KSN917562 LCJ917562 LMF917562 LWB917562 MFX917562 MPT917562 MZP917562 NJL917562 NTH917562 ODD917562 OMZ917562 OWV917562 PGR917562 PQN917562 QAJ917562 QKF917562 QUB917562 RDX917562 RNT917562 RXP917562 SHL917562 SRH917562 TBD917562 TKZ917562 TUV917562 UER917562 UON917562 UYJ917562 VIF917562 VSB917562 WBX917562 WLT917562 WVP917562 H983098 JD983098 SZ983098 ACV983098 AMR983098 AWN983098 BGJ983098 BQF983098 CAB983098 CJX983098 CTT983098 DDP983098 DNL983098 DXH983098 EHD983098 EQZ983098 FAV983098 FKR983098 FUN983098 GEJ983098 GOF983098 GYB983098 HHX983098 HRT983098 IBP983098 ILL983098 IVH983098 JFD983098 JOZ983098 JYV983098 KIR983098 KSN983098 LCJ983098 LMF983098 LWB983098 MFX983098 MPT983098 MZP983098 NJL983098 NTH983098 ODD983098 OMZ983098 OWV983098 PGR983098 PQN983098 QAJ983098 QKF983098 QUB983098 RDX983098 RNT983098 RXP983098 SHL983098 SRH983098 TBD983098 TKZ983098 TUV983098 UER983098 UON983098 UYJ983098 VIF983098 VSB983098 WBX983098 WLT983098 WVP983098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H65586 JD65586 SZ65586 ACV65586 AMR65586 AWN65586 BGJ65586 BQF65586 CAB65586 CJX65586 CTT65586 DDP65586 DNL65586 DXH65586 EHD65586 EQZ65586 FAV65586 FKR65586 FUN65586 GEJ65586 GOF65586 GYB65586 HHX65586 HRT65586 IBP65586 ILL65586 IVH65586 JFD65586 JOZ65586 JYV65586 KIR65586 KSN65586 LCJ65586 LMF65586 LWB65586 MFX65586 MPT65586 MZP65586 NJL65586 NTH65586 ODD65586 OMZ65586 OWV65586 PGR65586 PQN65586 QAJ65586 QKF65586 QUB65586 RDX65586 RNT65586 RXP65586 SHL65586 SRH65586 TBD65586 TKZ65586 TUV65586 UER65586 UON65586 UYJ65586 VIF65586 VSB65586 WBX65586 WLT65586 WVP65586 H131122 JD131122 SZ131122 ACV131122 AMR131122 AWN131122 BGJ131122 BQF131122 CAB131122 CJX131122 CTT131122 DDP131122 DNL131122 DXH131122 EHD131122 EQZ131122 FAV131122 FKR131122 FUN131122 GEJ131122 GOF131122 GYB131122 HHX131122 HRT131122 IBP131122 ILL131122 IVH131122 JFD131122 JOZ131122 JYV131122 KIR131122 KSN131122 LCJ131122 LMF131122 LWB131122 MFX131122 MPT131122 MZP131122 NJL131122 NTH131122 ODD131122 OMZ131122 OWV131122 PGR131122 PQN131122 QAJ131122 QKF131122 QUB131122 RDX131122 RNT131122 RXP131122 SHL131122 SRH131122 TBD131122 TKZ131122 TUV131122 UER131122 UON131122 UYJ131122 VIF131122 VSB131122 WBX131122 WLT131122 WVP131122 H196658 JD196658 SZ196658 ACV196658 AMR196658 AWN196658 BGJ196658 BQF196658 CAB196658 CJX196658 CTT196658 DDP196658 DNL196658 DXH196658 EHD196658 EQZ196658 FAV196658 FKR196658 FUN196658 GEJ196658 GOF196658 GYB196658 HHX196658 HRT196658 IBP196658 ILL196658 IVH196658 JFD196658 JOZ196658 JYV196658 KIR196658 KSN196658 LCJ196658 LMF196658 LWB196658 MFX196658 MPT196658 MZP196658 NJL196658 NTH196658 ODD196658 OMZ196658 OWV196658 PGR196658 PQN196658 QAJ196658 QKF196658 QUB196658 RDX196658 RNT196658 RXP196658 SHL196658 SRH196658 TBD196658 TKZ196658 TUV196658 UER196658 UON196658 UYJ196658 VIF196658 VSB196658 WBX196658 WLT196658 WVP196658 H262194 JD262194 SZ262194 ACV262194 AMR262194 AWN262194 BGJ262194 BQF262194 CAB262194 CJX262194 CTT262194 DDP262194 DNL262194 DXH262194 EHD262194 EQZ262194 FAV262194 FKR262194 FUN262194 GEJ262194 GOF262194 GYB262194 HHX262194 HRT262194 IBP262194 ILL262194 IVH262194 JFD262194 JOZ262194 JYV262194 KIR262194 KSN262194 LCJ262194 LMF262194 LWB262194 MFX262194 MPT262194 MZP262194 NJL262194 NTH262194 ODD262194 OMZ262194 OWV262194 PGR262194 PQN262194 QAJ262194 QKF262194 QUB262194 RDX262194 RNT262194 RXP262194 SHL262194 SRH262194 TBD262194 TKZ262194 TUV262194 UER262194 UON262194 UYJ262194 VIF262194 VSB262194 WBX262194 WLT262194 WVP262194 H327730 JD327730 SZ327730 ACV327730 AMR327730 AWN327730 BGJ327730 BQF327730 CAB327730 CJX327730 CTT327730 DDP327730 DNL327730 DXH327730 EHD327730 EQZ327730 FAV327730 FKR327730 FUN327730 GEJ327730 GOF327730 GYB327730 HHX327730 HRT327730 IBP327730 ILL327730 IVH327730 JFD327730 JOZ327730 JYV327730 KIR327730 KSN327730 LCJ327730 LMF327730 LWB327730 MFX327730 MPT327730 MZP327730 NJL327730 NTH327730 ODD327730 OMZ327730 OWV327730 PGR327730 PQN327730 QAJ327730 QKF327730 QUB327730 RDX327730 RNT327730 RXP327730 SHL327730 SRH327730 TBD327730 TKZ327730 TUV327730 UER327730 UON327730 UYJ327730 VIF327730 VSB327730 WBX327730 WLT327730 WVP327730 H393266 JD393266 SZ393266 ACV393266 AMR393266 AWN393266 BGJ393266 BQF393266 CAB393266 CJX393266 CTT393266 DDP393266 DNL393266 DXH393266 EHD393266 EQZ393266 FAV393266 FKR393266 FUN393266 GEJ393266 GOF393266 GYB393266 HHX393266 HRT393266 IBP393266 ILL393266 IVH393266 JFD393266 JOZ393266 JYV393266 KIR393266 KSN393266 LCJ393266 LMF393266 LWB393266 MFX393266 MPT393266 MZP393266 NJL393266 NTH393266 ODD393266 OMZ393266 OWV393266 PGR393266 PQN393266 QAJ393266 QKF393266 QUB393266 RDX393266 RNT393266 RXP393266 SHL393266 SRH393266 TBD393266 TKZ393266 TUV393266 UER393266 UON393266 UYJ393266 VIF393266 VSB393266 WBX393266 WLT393266 WVP393266 H458802 JD458802 SZ458802 ACV458802 AMR458802 AWN458802 BGJ458802 BQF458802 CAB458802 CJX458802 CTT458802 DDP458802 DNL458802 DXH458802 EHD458802 EQZ458802 FAV458802 FKR458802 FUN458802 GEJ458802 GOF458802 GYB458802 HHX458802 HRT458802 IBP458802 ILL458802 IVH458802 JFD458802 JOZ458802 JYV458802 KIR458802 KSN458802 LCJ458802 LMF458802 LWB458802 MFX458802 MPT458802 MZP458802 NJL458802 NTH458802 ODD458802 OMZ458802 OWV458802 PGR458802 PQN458802 QAJ458802 QKF458802 QUB458802 RDX458802 RNT458802 RXP458802 SHL458802 SRH458802 TBD458802 TKZ458802 TUV458802 UER458802 UON458802 UYJ458802 VIF458802 VSB458802 WBX458802 WLT458802 WVP458802 H524338 JD524338 SZ524338 ACV524338 AMR524338 AWN524338 BGJ524338 BQF524338 CAB524338 CJX524338 CTT524338 DDP524338 DNL524338 DXH524338 EHD524338 EQZ524338 FAV524338 FKR524338 FUN524338 GEJ524338 GOF524338 GYB524338 HHX524338 HRT524338 IBP524338 ILL524338 IVH524338 JFD524338 JOZ524338 JYV524338 KIR524338 KSN524338 LCJ524338 LMF524338 LWB524338 MFX524338 MPT524338 MZP524338 NJL524338 NTH524338 ODD524338 OMZ524338 OWV524338 PGR524338 PQN524338 QAJ524338 QKF524338 QUB524338 RDX524338 RNT524338 RXP524338 SHL524338 SRH524338 TBD524338 TKZ524338 TUV524338 UER524338 UON524338 UYJ524338 VIF524338 VSB524338 WBX524338 WLT524338 WVP524338 H589874 JD589874 SZ589874 ACV589874 AMR589874 AWN589874 BGJ589874 BQF589874 CAB589874 CJX589874 CTT589874 DDP589874 DNL589874 DXH589874 EHD589874 EQZ589874 FAV589874 FKR589874 FUN589874 GEJ589874 GOF589874 GYB589874 HHX589874 HRT589874 IBP589874 ILL589874 IVH589874 JFD589874 JOZ589874 JYV589874 KIR589874 KSN589874 LCJ589874 LMF589874 LWB589874 MFX589874 MPT589874 MZP589874 NJL589874 NTH589874 ODD589874 OMZ589874 OWV589874 PGR589874 PQN589874 QAJ589874 QKF589874 QUB589874 RDX589874 RNT589874 RXP589874 SHL589874 SRH589874 TBD589874 TKZ589874 TUV589874 UER589874 UON589874 UYJ589874 VIF589874 VSB589874 WBX589874 WLT589874 WVP589874 H655410 JD655410 SZ655410 ACV655410 AMR655410 AWN655410 BGJ655410 BQF655410 CAB655410 CJX655410 CTT655410 DDP655410 DNL655410 DXH655410 EHD655410 EQZ655410 FAV655410 FKR655410 FUN655410 GEJ655410 GOF655410 GYB655410 HHX655410 HRT655410 IBP655410 ILL655410 IVH655410 JFD655410 JOZ655410 JYV655410 KIR655410 KSN655410 LCJ655410 LMF655410 LWB655410 MFX655410 MPT655410 MZP655410 NJL655410 NTH655410 ODD655410 OMZ655410 OWV655410 PGR655410 PQN655410 QAJ655410 QKF655410 QUB655410 RDX655410 RNT655410 RXP655410 SHL655410 SRH655410 TBD655410 TKZ655410 TUV655410 UER655410 UON655410 UYJ655410 VIF655410 VSB655410 WBX655410 WLT655410 WVP655410 H720946 JD720946 SZ720946 ACV720946 AMR720946 AWN720946 BGJ720946 BQF720946 CAB720946 CJX720946 CTT720946 DDP720946 DNL720946 DXH720946 EHD720946 EQZ720946 FAV720946 FKR720946 FUN720946 GEJ720946 GOF720946 GYB720946 HHX720946 HRT720946 IBP720946 ILL720946 IVH720946 JFD720946 JOZ720946 JYV720946 KIR720946 KSN720946 LCJ720946 LMF720946 LWB720946 MFX720946 MPT720946 MZP720946 NJL720946 NTH720946 ODD720946 OMZ720946 OWV720946 PGR720946 PQN720946 QAJ720946 QKF720946 QUB720946 RDX720946 RNT720946 RXP720946 SHL720946 SRH720946 TBD720946 TKZ720946 TUV720946 UER720946 UON720946 UYJ720946 VIF720946 VSB720946 WBX720946 WLT720946 WVP720946 H786482 JD786482 SZ786482 ACV786482 AMR786482 AWN786482 BGJ786482 BQF786482 CAB786482 CJX786482 CTT786482 DDP786482 DNL786482 DXH786482 EHD786482 EQZ786482 FAV786482 FKR786482 FUN786482 GEJ786482 GOF786482 GYB786482 HHX786482 HRT786482 IBP786482 ILL786482 IVH786482 JFD786482 JOZ786482 JYV786482 KIR786482 KSN786482 LCJ786482 LMF786482 LWB786482 MFX786482 MPT786482 MZP786482 NJL786482 NTH786482 ODD786482 OMZ786482 OWV786482 PGR786482 PQN786482 QAJ786482 QKF786482 QUB786482 RDX786482 RNT786482 RXP786482 SHL786482 SRH786482 TBD786482 TKZ786482 TUV786482 UER786482 UON786482 UYJ786482 VIF786482 VSB786482 WBX786482 WLT786482 WVP786482 H852018 JD852018 SZ852018 ACV852018 AMR852018 AWN852018 BGJ852018 BQF852018 CAB852018 CJX852018 CTT852018 DDP852018 DNL852018 DXH852018 EHD852018 EQZ852018 FAV852018 FKR852018 FUN852018 GEJ852018 GOF852018 GYB852018 HHX852018 HRT852018 IBP852018 ILL852018 IVH852018 JFD852018 JOZ852018 JYV852018 KIR852018 KSN852018 LCJ852018 LMF852018 LWB852018 MFX852018 MPT852018 MZP852018 NJL852018 NTH852018 ODD852018 OMZ852018 OWV852018 PGR852018 PQN852018 QAJ852018 QKF852018 QUB852018 RDX852018 RNT852018 RXP852018 SHL852018 SRH852018 TBD852018 TKZ852018 TUV852018 UER852018 UON852018 UYJ852018 VIF852018 VSB852018 WBX852018 WLT852018 WVP852018 H917554 JD917554 SZ917554 ACV917554 AMR917554 AWN917554 BGJ917554 BQF917554 CAB917554 CJX917554 CTT917554 DDP917554 DNL917554 DXH917554 EHD917554 EQZ917554 FAV917554 FKR917554 FUN917554 GEJ917554 GOF917554 GYB917554 HHX917554 HRT917554 IBP917554 ILL917554 IVH917554 JFD917554 JOZ917554 JYV917554 KIR917554 KSN917554 LCJ917554 LMF917554 LWB917554 MFX917554 MPT917554 MZP917554 NJL917554 NTH917554 ODD917554 OMZ917554 OWV917554 PGR917554 PQN917554 QAJ917554 QKF917554 QUB917554 RDX917554 RNT917554 RXP917554 SHL917554 SRH917554 TBD917554 TKZ917554 TUV917554 UER917554 UON917554 UYJ917554 VIF917554 VSB917554 WBX917554 WLT917554 WVP917554 H983090 JD983090 SZ983090 ACV983090 AMR983090 AWN983090 BGJ983090 BQF983090 CAB983090 CJX983090 CTT983090 DDP983090 DNL983090 DXH983090 EHD983090 EQZ983090 FAV983090 FKR983090 FUN983090 GEJ983090 GOF983090 GYB983090 HHX983090 HRT983090 IBP983090 ILL983090 IVH983090 JFD983090 JOZ983090 JYV983090 KIR983090 KSN983090 LCJ983090 LMF983090 LWB983090 MFX983090 MPT983090 MZP983090 NJL983090 NTH983090 ODD983090 OMZ983090 OWV983090 PGR983090 PQN983090 QAJ983090 QKF983090 QUB983090 RDX983090 RNT983090 RXP983090 SHL983090 SRH983090 TBD983090 TKZ983090 TUV983090 UER983090 UON983090 UYJ983090 VIF983090 VSB983090 WBX983090 WLT983090 WVP983090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H66 JD66 SZ66 ACV66 AMR66 AWN66 BGJ66 BQF66 CAB66 CJX66 CTT66 DDP66 DNL66 DXH66 EHD66 EQZ66 FAV66 FKR66 FUN66 GEJ66 GOF66 GYB66 HHX66 HRT66 IBP66 ILL66 IVH66 JFD66 JOZ66 JYV66 KIR66 KSN66 LCJ66 LMF66 LWB66 MFX66 MPT66 MZP66 NJL66 NTH66 ODD66 OMZ66 OWV66 PGR66 PQN66 QAJ66 QKF66 QUB66 RDX66 RNT66 RXP66 SHL66 SRH66 TBD66 TKZ66 TUV66 UER66 UON66 UYJ66 VIF66 VSB66 WBX66 WLT66 WVP66 H65602 JD65602 SZ65602 ACV65602 AMR65602 AWN65602 BGJ65602 BQF65602 CAB65602 CJX65602 CTT65602 DDP65602 DNL65602 DXH65602 EHD65602 EQZ65602 FAV65602 FKR65602 FUN65602 GEJ65602 GOF65602 GYB65602 HHX65602 HRT65602 IBP65602 ILL65602 IVH65602 JFD65602 JOZ65602 JYV65602 KIR65602 KSN65602 LCJ65602 LMF65602 LWB65602 MFX65602 MPT65602 MZP65602 NJL65602 NTH65602 ODD65602 OMZ65602 OWV65602 PGR65602 PQN65602 QAJ65602 QKF65602 QUB65602 RDX65602 RNT65602 RXP65602 SHL65602 SRH65602 TBD65602 TKZ65602 TUV65602 UER65602 UON65602 UYJ65602 VIF65602 VSB65602 WBX65602 WLT65602 WVP65602 H131138 JD131138 SZ131138 ACV131138 AMR131138 AWN131138 BGJ131138 BQF131138 CAB131138 CJX131138 CTT131138 DDP131138 DNL131138 DXH131138 EHD131138 EQZ131138 FAV131138 FKR131138 FUN131138 GEJ131138 GOF131138 GYB131138 HHX131138 HRT131138 IBP131138 ILL131138 IVH131138 JFD131138 JOZ131138 JYV131138 KIR131138 KSN131138 LCJ131138 LMF131138 LWB131138 MFX131138 MPT131138 MZP131138 NJL131138 NTH131138 ODD131138 OMZ131138 OWV131138 PGR131138 PQN131138 QAJ131138 QKF131138 QUB131138 RDX131138 RNT131138 RXP131138 SHL131138 SRH131138 TBD131138 TKZ131138 TUV131138 UER131138 UON131138 UYJ131138 VIF131138 VSB131138 WBX131138 WLT131138 WVP131138 H196674 JD196674 SZ196674 ACV196674 AMR196674 AWN196674 BGJ196674 BQF196674 CAB196674 CJX196674 CTT196674 DDP196674 DNL196674 DXH196674 EHD196674 EQZ196674 FAV196674 FKR196674 FUN196674 GEJ196674 GOF196674 GYB196674 HHX196674 HRT196674 IBP196674 ILL196674 IVH196674 JFD196674 JOZ196674 JYV196674 KIR196674 KSN196674 LCJ196674 LMF196674 LWB196674 MFX196674 MPT196674 MZP196674 NJL196674 NTH196674 ODD196674 OMZ196674 OWV196674 PGR196674 PQN196674 QAJ196674 QKF196674 QUB196674 RDX196674 RNT196674 RXP196674 SHL196674 SRH196674 TBD196674 TKZ196674 TUV196674 UER196674 UON196674 UYJ196674 VIF196674 VSB196674 WBX196674 WLT196674 WVP196674 H262210 JD262210 SZ262210 ACV262210 AMR262210 AWN262210 BGJ262210 BQF262210 CAB262210 CJX262210 CTT262210 DDP262210 DNL262210 DXH262210 EHD262210 EQZ262210 FAV262210 FKR262210 FUN262210 GEJ262210 GOF262210 GYB262210 HHX262210 HRT262210 IBP262210 ILL262210 IVH262210 JFD262210 JOZ262210 JYV262210 KIR262210 KSN262210 LCJ262210 LMF262210 LWB262210 MFX262210 MPT262210 MZP262210 NJL262210 NTH262210 ODD262210 OMZ262210 OWV262210 PGR262210 PQN262210 QAJ262210 QKF262210 QUB262210 RDX262210 RNT262210 RXP262210 SHL262210 SRH262210 TBD262210 TKZ262210 TUV262210 UER262210 UON262210 UYJ262210 VIF262210 VSB262210 WBX262210 WLT262210 WVP262210 H327746 JD327746 SZ327746 ACV327746 AMR327746 AWN327746 BGJ327746 BQF327746 CAB327746 CJX327746 CTT327746 DDP327746 DNL327746 DXH327746 EHD327746 EQZ327746 FAV327746 FKR327746 FUN327746 GEJ327746 GOF327746 GYB327746 HHX327746 HRT327746 IBP327746 ILL327746 IVH327746 JFD327746 JOZ327746 JYV327746 KIR327746 KSN327746 LCJ327746 LMF327746 LWB327746 MFX327746 MPT327746 MZP327746 NJL327746 NTH327746 ODD327746 OMZ327746 OWV327746 PGR327746 PQN327746 QAJ327746 QKF327746 QUB327746 RDX327746 RNT327746 RXP327746 SHL327746 SRH327746 TBD327746 TKZ327746 TUV327746 UER327746 UON327746 UYJ327746 VIF327746 VSB327746 WBX327746 WLT327746 WVP327746 H393282 JD393282 SZ393282 ACV393282 AMR393282 AWN393282 BGJ393282 BQF393282 CAB393282 CJX393282 CTT393282 DDP393282 DNL393282 DXH393282 EHD393282 EQZ393282 FAV393282 FKR393282 FUN393282 GEJ393282 GOF393282 GYB393282 HHX393282 HRT393282 IBP393282 ILL393282 IVH393282 JFD393282 JOZ393282 JYV393282 KIR393282 KSN393282 LCJ393282 LMF393282 LWB393282 MFX393282 MPT393282 MZP393282 NJL393282 NTH393282 ODD393282 OMZ393282 OWV393282 PGR393282 PQN393282 QAJ393282 QKF393282 QUB393282 RDX393282 RNT393282 RXP393282 SHL393282 SRH393282 TBD393282 TKZ393282 TUV393282 UER393282 UON393282 UYJ393282 VIF393282 VSB393282 WBX393282 WLT393282 WVP393282 H458818 JD458818 SZ458818 ACV458818 AMR458818 AWN458818 BGJ458818 BQF458818 CAB458818 CJX458818 CTT458818 DDP458818 DNL458818 DXH458818 EHD458818 EQZ458818 FAV458818 FKR458818 FUN458818 GEJ458818 GOF458818 GYB458818 HHX458818 HRT458818 IBP458818 ILL458818 IVH458818 JFD458818 JOZ458818 JYV458818 KIR458818 KSN458818 LCJ458818 LMF458818 LWB458818 MFX458818 MPT458818 MZP458818 NJL458818 NTH458818 ODD458818 OMZ458818 OWV458818 PGR458818 PQN458818 QAJ458818 QKF458818 QUB458818 RDX458818 RNT458818 RXP458818 SHL458818 SRH458818 TBD458818 TKZ458818 TUV458818 UER458818 UON458818 UYJ458818 VIF458818 VSB458818 WBX458818 WLT458818 WVP458818 H524354 JD524354 SZ524354 ACV524354 AMR524354 AWN524354 BGJ524354 BQF524354 CAB524354 CJX524354 CTT524354 DDP524354 DNL524354 DXH524354 EHD524354 EQZ524354 FAV524354 FKR524354 FUN524354 GEJ524354 GOF524354 GYB524354 HHX524354 HRT524354 IBP524354 ILL524354 IVH524354 JFD524354 JOZ524354 JYV524354 KIR524354 KSN524354 LCJ524354 LMF524354 LWB524354 MFX524354 MPT524354 MZP524354 NJL524354 NTH524354 ODD524354 OMZ524354 OWV524354 PGR524354 PQN524354 QAJ524354 QKF524354 QUB524354 RDX524354 RNT524354 RXP524354 SHL524354 SRH524354 TBD524354 TKZ524354 TUV524354 UER524354 UON524354 UYJ524354 VIF524354 VSB524354 WBX524354 WLT524354 WVP524354 H589890 JD589890 SZ589890 ACV589890 AMR589890 AWN589890 BGJ589890 BQF589890 CAB589890 CJX589890 CTT589890 DDP589890 DNL589890 DXH589890 EHD589890 EQZ589890 FAV589890 FKR589890 FUN589890 GEJ589890 GOF589890 GYB589890 HHX589890 HRT589890 IBP589890 ILL589890 IVH589890 JFD589890 JOZ589890 JYV589890 KIR589890 KSN589890 LCJ589890 LMF589890 LWB589890 MFX589890 MPT589890 MZP589890 NJL589890 NTH589890 ODD589890 OMZ589890 OWV589890 PGR589890 PQN589890 QAJ589890 QKF589890 QUB589890 RDX589890 RNT589890 RXP589890 SHL589890 SRH589890 TBD589890 TKZ589890 TUV589890 UER589890 UON589890 UYJ589890 VIF589890 VSB589890 WBX589890 WLT589890 WVP589890 H655426 JD655426 SZ655426 ACV655426 AMR655426 AWN655426 BGJ655426 BQF655426 CAB655426 CJX655426 CTT655426 DDP655426 DNL655426 DXH655426 EHD655426 EQZ655426 FAV655426 FKR655426 FUN655426 GEJ655426 GOF655426 GYB655426 HHX655426 HRT655426 IBP655426 ILL655426 IVH655426 JFD655426 JOZ655426 JYV655426 KIR655426 KSN655426 LCJ655426 LMF655426 LWB655426 MFX655426 MPT655426 MZP655426 NJL655426 NTH655426 ODD655426 OMZ655426 OWV655426 PGR655426 PQN655426 QAJ655426 QKF655426 QUB655426 RDX655426 RNT655426 RXP655426 SHL655426 SRH655426 TBD655426 TKZ655426 TUV655426 UER655426 UON655426 UYJ655426 VIF655426 VSB655426 WBX655426 WLT655426 WVP655426 H720962 JD720962 SZ720962 ACV720962 AMR720962 AWN720962 BGJ720962 BQF720962 CAB720962 CJX720962 CTT720962 DDP720962 DNL720962 DXH720962 EHD720962 EQZ720962 FAV720962 FKR720962 FUN720962 GEJ720962 GOF720962 GYB720962 HHX720962 HRT720962 IBP720962 ILL720962 IVH720962 JFD720962 JOZ720962 JYV720962 KIR720962 KSN720962 LCJ720962 LMF720962 LWB720962 MFX720962 MPT720962 MZP720962 NJL720962 NTH720962 ODD720962 OMZ720962 OWV720962 PGR720962 PQN720962 QAJ720962 QKF720962 QUB720962 RDX720962 RNT720962 RXP720962 SHL720962 SRH720962 TBD720962 TKZ720962 TUV720962 UER720962 UON720962 UYJ720962 VIF720962 VSB720962 WBX720962 WLT720962 WVP720962 H786498 JD786498 SZ786498 ACV786498 AMR786498 AWN786498 BGJ786498 BQF786498 CAB786498 CJX786498 CTT786498 DDP786498 DNL786498 DXH786498 EHD786498 EQZ786498 FAV786498 FKR786498 FUN786498 GEJ786498 GOF786498 GYB786498 HHX786498 HRT786498 IBP786498 ILL786498 IVH786498 JFD786498 JOZ786498 JYV786498 KIR786498 KSN786498 LCJ786498 LMF786498 LWB786498 MFX786498 MPT786498 MZP786498 NJL786498 NTH786498 ODD786498 OMZ786498 OWV786498 PGR786498 PQN786498 QAJ786498 QKF786498 QUB786498 RDX786498 RNT786498 RXP786498 SHL786498 SRH786498 TBD786498 TKZ786498 TUV786498 UER786498 UON786498 UYJ786498 VIF786498 VSB786498 WBX786498 WLT786498 WVP786498 H852034 JD852034 SZ852034 ACV852034 AMR852034 AWN852034 BGJ852034 BQF852034 CAB852034 CJX852034 CTT852034 DDP852034 DNL852034 DXH852034 EHD852034 EQZ852034 FAV852034 FKR852034 FUN852034 GEJ852034 GOF852034 GYB852034 HHX852034 HRT852034 IBP852034 ILL852034 IVH852034 JFD852034 JOZ852034 JYV852034 KIR852034 KSN852034 LCJ852034 LMF852034 LWB852034 MFX852034 MPT852034 MZP852034 NJL852034 NTH852034 ODD852034 OMZ852034 OWV852034 PGR852034 PQN852034 QAJ852034 QKF852034 QUB852034 RDX852034 RNT852034 RXP852034 SHL852034 SRH852034 TBD852034 TKZ852034 TUV852034 UER852034 UON852034 UYJ852034 VIF852034 VSB852034 WBX852034 WLT852034 WVP852034 H917570 JD917570 SZ917570 ACV917570 AMR917570 AWN917570 BGJ917570 BQF917570 CAB917570 CJX917570 CTT917570 DDP917570 DNL917570 DXH917570 EHD917570 EQZ917570 FAV917570 FKR917570 FUN917570 GEJ917570 GOF917570 GYB917570 HHX917570 HRT917570 IBP917570 ILL917570 IVH917570 JFD917570 JOZ917570 JYV917570 KIR917570 KSN917570 LCJ917570 LMF917570 LWB917570 MFX917570 MPT917570 MZP917570 NJL917570 NTH917570 ODD917570 OMZ917570 OWV917570 PGR917570 PQN917570 QAJ917570 QKF917570 QUB917570 RDX917570 RNT917570 RXP917570 SHL917570 SRH917570 TBD917570 TKZ917570 TUV917570 UER917570 UON917570 UYJ917570 VIF917570 VSB917570 WBX917570 WLT917570 WVP917570 H983106 JD983106 SZ983106 ACV983106 AMR983106 AWN983106 BGJ983106 BQF983106 CAB983106 CJX983106 CTT983106 DDP983106 DNL983106 DXH983106 EHD983106 EQZ983106 FAV983106 FKR983106 FUN983106 GEJ983106 GOF983106 GYB983106 HHX983106 HRT983106 IBP983106 ILL983106 IVH983106 JFD983106 JOZ983106 JYV983106 KIR983106 KSN983106 LCJ983106 LMF983106 LWB983106 MFX983106 MPT983106 MZP983106 NJL983106 NTH983106 ODD983106 OMZ983106 OWV983106 PGR983106 PQN983106 QAJ983106 QKF983106 QUB983106 RDX983106 RNT983106 RXP983106 SHL983106 SRH983106 TBD983106 TKZ983106 TUV983106 UER983106 UON983106 UYJ983106 VIF983106 VSB983106 WBX983106 WLT983106 WVP983106 J62 JF62 TB62 ACX62 AMT62 AWP62 BGL62 BQH62 CAD62 CJZ62 CTV62 DDR62 DNN62 DXJ62 EHF62 ERB62 FAX62 FKT62 FUP62 GEL62 GOH62 GYD62 HHZ62 HRV62 IBR62 ILN62 IVJ62 JFF62 JPB62 JYX62 KIT62 KSP62 LCL62 LMH62 LWD62 MFZ62 MPV62 MZR62 NJN62 NTJ62 ODF62 ONB62 OWX62 PGT62 PQP62 QAL62 QKH62 QUD62 RDZ62 RNV62 RXR62 SHN62 SRJ62 TBF62 TLB62 TUX62 UET62 UOP62 UYL62 VIH62 VSD62 WBZ62 WLV62 WVR62 J65598 JF65598 TB65598 ACX65598 AMT65598 AWP65598 BGL65598 BQH65598 CAD65598 CJZ65598 CTV65598 DDR65598 DNN65598 DXJ65598 EHF65598 ERB65598 FAX65598 FKT65598 FUP65598 GEL65598 GOH65598 GYD65598 HHZ65598 HRV65598 IBR65598 ILN65598 IVJ65598 JFF65598 JPB65598 JYX65598 KIT65598 KSP65598 LCL65598 LMH65598 LWD65598 MFZ65598 MPV65598 MZR65598 NJN65598 NTJ65598 ODF65598 ONB65598 OWX65598 PGT65598 PQP65598 QAL65598 QKH65598 QUD65598 RDZ65598 RNV65598 RXR65598 SHN65598 SRJ65598 TBF65598 TLB65598 TUX65598 UET65598 UOP65598 UYL65598 VIH65598 VSD65598 WBZ65598 WLV65598 WVR65598 J131134 JF131134 TB131134 ACX131134 AMT131134 AWP131134 BGL131134 BQH131134 CAD131134 CJZ131134 CTV131134 DDR131134 DNN131134 DXJ131134 EHF131134 ERB131134 FAX131134 FKT131134 FUP131134 GEL131134 GOH131134 GYD131134 HHZ131134 HRV131134 IBR131134 ILN131134 IVJ131134 JFF131134 JPB131134 JYX131134 KIT131134 KSP131134 LCL131134 LMH131134 LWD131134 MFZ131134 MPV131134 MZR131134 NJN131134 NTJ131134 ODF131134 ONB131134 OWX131134 PGT131134 PQP131134 QAL131134 QKH131134 QUD131134 RDZ131134 RNV131134 RXR131134 SHN131134 SRJ131134 TBF131134 TLB131134 TUX131134 UET131134 UOP131134 UYL131134 VIH131134 VSD131134 WBZ131134 WLV131134 WVR131134 J196670 JF196670 TB196670 ACX196670 AMT196670 AWP196670 BGL196670 BQH196670 CAD196670 CJZ196670 CTV196670 DDR196670 DNN196670 DXJ196670 EHF196670 ERB196670 FAX196670 FKT196670 FUP196670 GEL196670 GOH196670 GYD196670 HHZ196670 HRV196670 IBR196670 ILN196670 IVJ196670 JFF196670 JPB196670 JYX196670 KIT196670 KSP196670 LCL196670 LMH196670 LWD196670 MFZ196670 MPV196670 MZR196670 NJN196670 NTJ196670 ODF196670 ONB196670 OWX196670 PGT196670 PQP196670 QAL196670 QKH196670 QUD196670 RDZ196670 RNV196670 RXR196670 SHN196670 SRJ196670 TBF196670 TLB196670 TUX196670 UET196670 UOP196670 UYL196670 VIH196670 VSD196670 WBZ196670 WLV196670 WVR196670 J262206 JF262206 TB262206 ACX262206 AMT262206 AWP262206 BGL262206 BQH262206 CAD262206 CJZ262206 CTV262206 DDR262206 DNN262206 DXJ262206 EHF262206 ERB262206 FAX262206 FKT262206 FUP262206 GEL262206 GOH262206 GYD262206 HHZ262206 HRV262206 IBR262206 ILN262206 IVJ262206 JFF262206 JPB262206 JYX262206 KIT262206 KSP262206 LCL262206 LMH262206 LWD262206 MFZ262206 MPV262206 MZR262206 NJN262206 NTJ262206 ODF262206 ONB262206 OWX262206 PGT262206 PQP262206 QAL262206 QKH262206 QUD262206 RDZ262206 RNV262206 RXR262206 SHN262206 SRJ262206 TBF262206 TLB262206 TUX262206 UET262206 UOP262206 UYL262206 VIH262206 VSD262206 WBZ262206 WLV262206 WVR262206 J327742 JF327742 TB327742 ACX327742 AMT327742 AWP327742 BGL327742 BQH327742 CAD327742 CJZ327742 CTV327742 DDR327742 DNN327742 DXJ327742 EHF327742 ERB327742 FAX327742 FKT327742 FUP327742 GEL327742 GOH327742 GYD327742 HHZ327742 HRV327742 IBR327742 ILN327742 IVJ327742 JFF327742 JPB327742 JYX327742 KIT327742 KSP327742 LCL327742 LMH327742 LWD327742 MFZ327742 MPV327742 MZR327742 NJN327742 NTJ327742 ODF327742 ONB327742 OWX327742 PGT327742 PQP327742 QAL327742 QKH327742 QUD327742 RDZ327742 RNV327742 RXR327742 SHN327742 SRJ327742 TBF327742 TLB327742 TUX327742 UET327742 UOP327742 UYL327742 VIH327742 VSD327742 WBZ327742 WLV327742 WVR327742 J393278 JF393278 TB393278 ACX393278 AMT393278 AWP393278 BGL393278 BQH393278 CAD393278 CJZ393278 CTV393278 DDR393278 DNN393278 DXJ393278 EHF393278 ERB393278 FAX393278 FKT393278 FUP393278 GEL393278 GOH393278 GYD393278 HHZ393278 HRV393278 IBR393278 ILN393278 IVJ393278 JFF393278 JPB393278 JYX393278 KIT393278 KSP393278 LCL393278 LMH393278 LWD393278 MFZ393278 MPV393278 MZR393278 NJN393278 NTJ393278 ODF393278 ONB393278 OWX393278 PGT393278 PQP393278 QAL393278 QKH393278 QUD393278 RDZ393278 RNV393278 RXR393278 SHN393278 SRJ393278 TBF393278 TLB393278 TUX393278 UET393278 UOP393278 UYL393278 VIH393278 VSD393278 WBZ393278 WLV393278 WVR393278 J458814 JF458814 TB458814 ACX458814 AMT458814 AWP458814 BGL458814 BQH458814 CAD458814 CJZ458814 CTV458814 DDR458814 DNN458814 DXJ458814 EHF458814 ERB458814 FAX458814 FKT458814 FUP458814 GEL458814 GOH458814 GYD458814 HHZ458814 HRV458814 IBR458814 ILN458814 IVJ458814 JFF458814 JPB458814 JYX458814 KIT458814 KSP458814 LCL458814 LMH458814 LWD458814 MFZ458814 MPV458814 MZR458814 NJN458814 NTJ458814 ODF458814 ONB458814 OWX458814 PGT458814 PQP458814 QAL458814 QKH458814 QUD458814 RDZ458814 RNV458814 RXR458814 SHN458814 SRJ458814 TBF458814 TLB458814 TUX458814 UET458814 UOP458814 UYL458814 VIH458814 VSD458814 WBZ458814 WLV458814 WVR458814 J524350 JF524350 TB524350 ACX524350 AMT524350 AWP524350 BGL524350 BQH524350 CAD524350 CJZ524350 CTV524350 DDR524350 DNN524350 DXJ524350 EHF524350 ERB524350 FAX524350 FKT524350 FUP524350 GEL524350 GOH524350 GYD524350 HHZ524350 HRV524350 IBR524350 ILN524350 IVJ524350 JFF524350 JPB524350 JYX524350 KIT524350 KSP524350 LCL524350 LMH524350 LWD524350 MFZ524350 MPV524350 MZR524350 NJN524350 NTJ524350 ODF524350 ONB524350 OWX524350 PGT524350 PQP524350 QAL524350 QKH524350 QUD524350 RDZ524350 RNV524350 RXR524350 SHN524350 SRJ524350 TBF524350 TLB524350 TUX524350 UET524350 UOP524350 UYL524350 VIH524350 VSD524350 WBZ524350 WLV524350 WVR524350 J589886 JF589886 TB589886 ACX589886 AMT589886 AWP589886 BGL589886 BQH589886 CAD589886 CJZ589886 CTV589886 DDR589886 DNN589886 DXJ589886 EHF589886 ERB589886 FAX589886 FKT589886 FUP589886 GEL589886 GOH589886 GYD589886 HHZ589886 HRV589886 IBR589886 ILN589886 IVJ589886 JFF589886 JPB589886 JYX589886 KIT589886 KSP589886 LCL589886 LMH589886 LWD589886 MFZ589886 MPV589886 MZR589886 NJN589886 NTJ589886 ODF589886 ONB589886 OWX589886 PGT589886 PQP589886 QAL589886 QKH589886 QUD589886 RDZ589886 RNV589886 RXR589886 SHN589886 SRJ589886 TBF589886 TLB589886 TUX589886 UET589886 UOP589886 UYL589886 VIH589886 VSD589886 WBZ589886 WLV589886 WVR589886 J655422 JF655422 TB655422 ACX655422 AMT655422 AWP655422 BGL655422 BQH655422 CAD655422 CJZ655422 CTV655422 DDR655422 DNN655422 DXJ655422 EHF655422 ERB655422 FAX655422 FKT655422 FUP655422 GEL655422 GOH655422 GYD655422 HHZ655422 HRV655422 IBR655422 ILN655422 IVJ655422 JFF655422 JPB655422 JYX655422 KIT655422 KSP655422 LCL655422 LMH655422 LWD655422 MFZ655422 MPV655422 MZR655422 NJN655422 NTJ655422 ODF655422 ONB655422 OWX655422 PGT655422 PQP655422 QAL655422 QKH655422 QUD655422 RDZ655422 RNV655422 RXR655422 SHN655422 SRJ655422 TBF655422 TLB655422 TUX655422 UET655422 UOP655422 UYL655422 VIH655422 VSD655422 WBZ655422 WLV655422 WVR655422 J720958 JF720958 TB720958 ACX720958 AMT720958 AWP720958 BGL720958 BQH720958 CAD720958 CJZ720958 CTV720958 DDR720958 DNN720958 DXJ720958 EHF720958 ERB720958 FAX720958 FKT720958 FUP720958 GEL720958 GOH720958 GYD720958 HHZ720958 HRV720958 IBR720958 ILN720958 IVJ720958 JFF720958 JPB720958 JYX720958 KIT720958 KSP720958 LCL720958 LMH720958 LWD720958 MFZ720958 MPV720958 MZR720958 NJN720958 NTJ720958 ODF720958 ONB720958 OWX720958 PGT720958 PQP720958 QAL720958 QKH720958 QUD720958 RDZ720958 RNV720958 RXR720958 SHN720958 SRJ720958 TBF720958 TLB720958 TUX720958 UET720958 UOP720958 UYL720958 VIH720958 VSD720958 WBZ720958 WLV720958 WVR720958 J786494 JF786494 TB786494 ACX786494 AMT786494 AWP786494 BGL786494 BQH786494 CAD786494 CJZ786494 CTV786494 DDR786494 DNN786494 DXJ786494 EHF786494 ERB786494 FAX786494 FKT786494 FUP786494 GEL786494 GOH786494 GYD786494 HHZ786494 HRV786494 IBR786494 ILN786494 IVJ786494 JFF786494 JPB786494 JYX786494 KIT786494 KSP786494 LCL786494 LMH786494 LWD786494 MFZ786494 MPV786494 MZR786494 NJN786494 NTJ786494 ODF786494 ONB786494 OWX786494 PGT786494 PQP786494 QAL786494 QKH786494 QUD786494 RDZ786494 RNV786494 RXR786494 SHN786494 SRJ786494 TBF786494 TLB786494 TUX786494 UET786494 UOP786494 UYL786494 VIH786494 VSD786494 WBZ786494 WLV786494 WVR786494 J852030 JF852030 TB852030 ACX852030 AMT852030 AWP852030 BGL852030 BQH852030 CAD852030 CJZ852030 CTV852030 DDR852030 DNN852030 DXJ852030 EHF852030 ERB852030 FAX852030 FKT852030 FUP852030 GEL852030 GOH852030 GYD852030 HHZ852030 HRV852030 IBR852030 ILN852030 IVJ852030 JFF852030 JPB852030 JYX852030 KIT852030 KSP852030 LCL852030 LMH852030 LWD852030 MFZ852030 MPV852030 MZR852030 NJN852030 NTJ852030 ODF852030 ONB852030 OWX852030 PGT852030 PQP852030 QAL852030 QKH852030 QUD852030 RDZ852030 RNV852030 RXR852030 SHN852030 SRJ852030 TBF852030 TLB852030 TUX852030 UET852030 UOP852030 UYL852030 VIH852030 VSD852030 WBZ852030 WLV852030 WVR852030 J917566 JF917566 TB917566 ACX917566 AMT917566 AWP917566 BGL917566 BQH917566 CAD917566 CJZ917566 CTV917566 DDR917566 DNN917566 DXJ917566 EHF917566 ERB917566 FAX917566 FKT917566 FUP917566 GEL917566 GOH917566 GYD917566 HHZ917566 HRV917566 IBR917566 ILN917566 IVJ917566 JFF917566 JPB917566 JYX917566 KIT917566 KSP917566 LCL917566 LMH917566 LWD917566 MFZ917566 MPV917566 MZR917566 NJN917566 NTJ917566 ODF917566 ONB917566 OWX917566 PGT917566 PQP917566 QAL917566 QKH917566 QUD917566 RDZ917566 RNV917566 RXR917566 SHN917566 SRJ917566 TBF917566 TLB917566 TUX917566 UET917566 UOP917566 UYL917566 VIH917566 VSD917566 WBZ917566 WLV917566 WVR917566 J983102 JF983102 TB983102 ACX983102 AMT983102 AWP983102 BGL983102 BQH983102 CAD983102 CJZ983102 CTV983102 DDR983102 DNN983102 DXJ983102 EHF983102 ERB983102 FAX983102 FKT983102 FUP983102 GEL983102 GOH983102 GYD983102 HHZ983102 HRV983102 IBR983102 ILN983102 IVJ983102 JFF983102 JPB983102 JYX983102 KIT983102 KSP983102 LCL983102 LMH983102 LWD983102 MFZ983102 MPV983102 MZR983102 NJN983102 NTJ983102 ODF983102 ONB983102 OWX983102 PGT983102 PQP983102 QAL983102 QKH983102 QUD983102 RDZ983102 RNV983102 RXR983102 SHN983102 SRJ983102 TBF983102 TLB983102 TUX983102 UET983102 UOP983102 UYL983102 VIH983102 VSD983102 WBZ983102 WLV983102 WVR983102 J46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J65582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J131118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J196654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J262190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J327726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J393262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J458798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J524334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J589870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J655406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J720942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J786478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J852014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J917550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J983086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L54 JH54 TD54 ACZ54 AMV54 AWR54 BGN54 BQJ54 CAF54 CKB54 CTX54 DDT54 DNP54 DXL54 EHH54 ERD54 FAZ54 FKV54 FUR54 GEN54 GOJ54 GYF54 HIB54 HRX54 IBT54 ILP54 IVL54 JFH54 JPD54 JYZ54 KIV54 KSR54 LCN54 LMJ54 LWF54 MGB54 MPX54 MZT54 NJP54 NTL54 ODH54 OND54 OWZ54 PGV54 PQR54 QAN54 QKJ54 QUF54 REB54 RNX54 RXT54 SHP54 SRL54 TBH54 TLD54 TUZ54 UEV54 UOR54 UYN54 VIJ54 VSF54 WCB54 WLX54 WVT54 L65590 JH65590 TD65590 ACZ65590 AMV65590 AWR65590 BGN65590 BQJ65590 CAF65590 CKB65590 CTX65590 DDT65590 DNP65590 DXL65590 EHH65590 ERD65590 FAZ65590 FKV65590 FUR65590 GEN65590 GOJ65590 GYF65590 HIB65590 HRX65590 IBT65590 ILP65590 IVL65590 JFH65590 JPD65590 JYZ65590 KIV65590 KSR65590 LCN65590 LMJ65590 LWF65590 MGB65590 MPX65590 MZT65590 NJP65590 NTL65590 ODH65590 OND65590 OWZ65590 PGV65590 PQR65590 QAN65590 QKJ65590 QUF65590 REB65590 RNX65590 RXT65590 SHP65590 SRL65590 TBH65590 TLD65590 TUZ65590 UEV65590 UOR65590 UYN65590 VIJ65590 VSF65590 WCB65590 WLX65590 WVT65590 L131126 JH131126 TD131126 ACZ131126 AMV131126 AWR131126 BGN131126 BQJ131126 CAF131126 CKB131126 CTX131126 DDT131126 DNP131126 DXL131126 EHH131126 ERD131126 FAZ131126 FKV131126 FUR131126 GEN131126 GOJ131126 GYF131126 HIB131126 HRX131126 IBT131126 ILP131126 IVL131126 JFH131126 JPD131126 JYZ131126 KIV131126 KSR131126 LCN131126 LMJ131126 LWF131126 MGB131126 MPX131126 MZT131126 NJP131126 NTL131126 ODH131126 OND131126 OWZ131126 PGV131126 PQR131126 QAN131126 QKJ131126 QUF131126 REB131126 RNX131126 RXT131126 SHP131126 SRL131126 TBH131126 TLD131126 TUZ131126 UEV131126 UOR131126 UYN131126 VIJ131126 VSF131126 WCB131126 WLX131126 WVT131126 L196662 JH196662 TD196662 ACZ196662 AMV196662 AWR196662 BGN196662 BQJ196662 CAF196662 CKB196662 CTX196662 DDT196662 DNP196662 DXL196662 EHH196662 ERD196662 FAZ196662 FKV196662 FUR196662 GEN196662 GOJ196662 GYF196662 HIB196662 HRX196662 IBT196662 ILP196662 IVL196662 JFH196662 JPD196662 JYZ196662 KIV196662 KSR196662 LCN196662 LMJ196662 LWF196662 MGB196662 MPX196662 MZT196662 NJP196662 NTL196662 ODH196662 OND196662 OWZ196662 PGV196662 PQR196662 QAN196662 QKJ196662 QUF196662 REB196662 RNX196662 RXT196662 SHP196662 SRL196662 TBH196662 TLD196662 TUZ196662 UEV196662 UOR196662 UYN196662 VIJ196662 VSF196662 WCB196662 WLX196662 WVT196662 L262198 JH262198 TD262198 ACZ262198 AMV262198 AWR262198 BGN262198 BQJ262198 CAF262198 CKB262198 CTX262198 DDT262198 DNP262198 DXL262198 EHH262198 ERD262198 FAZ262198 FKV262198 FUR262198 GEN262198 GOJ262198 GYF262198 HIB262198 HRX262198 IBT262198 ILP262198 IVL262198 JFH262198 JPD262198 JYZ262198 KIV262198 KSR262198 LCN262198 LMJ262198 LWF262198 MGB262198 MPX262198 MZT262198 NJP262198 NTL262198 ODH262198 OND262198 OWZ262198 PGV262198 PQR262198 QAN262198 QKJ262198 QUF262198 REB262198 RNX262198 RXT262198 SHP262198 SRL262198 TBH262198 TLD262198 TUZ262198 UEV262198 UOR262198 UYN262198 VIJ262198 VSF262198 WCB262198 WLX262198 WVT262198 L327734 JH327734 TD327734 ACZ327734 AMV327734 AWR327734 BGN327734 BQJ327734 CAF327734 CKB327734 CTX327734 DDT327734 DNP327734 DXL327734 EHH327734 ERD327734 FAZ327734 FKV327734 FUR327734 GEN327734 GOJ327734 GYF327734 HIB327734 HRX327734 IBT327734 ILP327734 IVL327734 JFH327734 JPD327734 JYZ327734 KIV327734 KSR327734 LCN327734 LMJ327734 LWF327734 MGB327734 MPX327734 MZT327734 NJP327734 NTL327734 ODH327734 OND327734 OWZ327734 PGV327734 PQR327734 QAN327734 QKJ327734 QUF327734 REB327734 RNX327734 RXT327734 SHP327734 SRL327734 TBH327734 TLD327734 TUZ327734 UEV327734 UOR327734 UYN327734 VIJ327734 VSF327734 WCB327734 WLX327734 WVT327734 L393270 JH393270 TD393270 ACZ393270 AMV393270 AWR393270 BGN393270 BQJ393270 CAF393270 CKB393270 CTX393270 DDT393270 DNP393270 DXL393270 EHH393270 ERD393270 FAZ393270 FKV393270 FUR393270 GEN393270 GOJ393270 GYF393270 HIB393270 HRX393270 IBT393270 ILP393270 IVL393270 JFH393270 JPD393270 JYZ393270 KIV393270 KSR393270 LCN393270 LMJ393270 LWF393270 MGB393270 MPX393270 MZT393270 NJP393270 NTL393270 ODH393270 OND393270 OWZ393270 PGV393270 PQR393270 QAN393270 QKJ393270 QUF393270 REB393270 RNX393270 RXT393270 SHP393270 SRL393270 TBH393270 TLD393270 TUZ393270 UEV393270 UOR393270 UYN393270 VIJ393270 VSF393270 WCB393270 WLX393270 WVT393270 L458806 JH458806 TD458806 ACZ458806 AMV458806 AWR458806 BGN458806 BQJ458806 CAF458806 CKB458806 CTX458806 DDT458806 DNP458806 DXL458806 EHH458806 ERD458806 FAZ458806 FKV458806 FUR458806 GEN458806 GOJ458806 GYF458806 HIB458806 HRX458806 IBT458806 ILP458806 IVL458806 JFH458806 JPD458806 JYZ458806 KIV458806 KSR458806 LCN458806 LMJ458806 LWF458806 MGB458806 MPX458806 MZT458806 NJP458806 NTL458806 ODH458806 OND458806 OWZ458806 PGV458806 PQR458806 QAN458806 QKJ458806 QUF458806 REB458806 RNX458806 RXT458806 SHP458806 SRL458806 TBH458806 TLD458806 TUZ458806 UEV458806 UOR458806 UYN458806 VIJ458806 VSF458806 WCB458806 WLX458806 WVT458806 L524342 JH524342 TD524342 ACZ524342 AMV524342 AWR524342 BGN524342 BQJ524342 CAF524342 CKB524342 CTX524342 DDT524342 DNP524342 DXL524342 EHH524342 ERD524342 FAZ524342 FKV524342 FUR524342 GEN524342 GOJ524342 GYF524342 HIB524342 HRX524342 IBT524342 ILP524342 IVL524342 JFH524342 JPD524342 JYZ524342 KIV524342 KSR524342 LCN524342 LMJ524342 LWF524342 MGB524342 MPX524342 MZT524342 NJP524342 NTL524342 ODH524342 OND524342 OWZ524342 PGV524342 PQR524342 QAN524342 QKJ524342 QUF524342 REB524342 RNX524342 RXT524342 SHP524342 SRL524342 TBH524342 TLD524342 TUZ524342 UEV524342 UOR524342 UYN524342 VIJ524342 VSF524342 WCB524342 WLX524342 WVT524342 L589878 JH589878 TD589878 ACZ589878 AMV589878 AWR589878 BGN589878 BQJ589878 CAF589878 CKB589878 CTX589878 DDT589878 DNP589878 DXL589878 EHH589878 ERD589878 FAZ589878 FKV589878 FUR589878 GEN589878 GOJ589878 GYF589878 HIB589878 HRX589878 IBT589878 ILP589878 IVL589878 JFH589878 JPD589878 JYZ589878 KIV589878 KSR589878 LCN589878 LMJ589878 LWF589878 MGB589878 MPX589878 MZT589878 NJP589878 NTL589878 ODH589878 OND589878 OWZ589878 PGV589878 PQR589878 QAN589878 QKJ589878 QUF589878 REB589878 RNX589878 RXT589878 SHP589878 SRL589878 TBH589878 TLD589878 TUZ589878 UEV589878 UOR589878 UYN589878 VIJ589878 VSF589878 WCB589878 WLX589878 WVT589878 L655414 JH655414 TD655414 ACZ655414 AMV655414 AWR655414 BGN655414 BQJ655414 CAF655414 CKB655414 CTX655414 DDT655414 DNP655414 DXL655414 EHH655414 ERD655414 FAZ655414 FKV655414 FUR655414 GEN655414 GOJ655414 GYF655414 HIB655414 HRX655414 IBT655414 ILP655414 IVL655414 JFH655414 JPD655414 JYZ655414 KIV655414 KSR655414 LCN655414 LMJ655414 LWF655414 MGB655414 MPX655414 MZT655414 NJP655414 NTL655414 ODH655414 OND655414 OWZ655414 PGV655414 PQR655414 QAN655414 QKJ655414 QUF655414 REB655414 RNX655414 RXT655414 SHP655414 SRL655414 TBH655414 TLD655414 TUZ655414 UEV655414 UOR655414 UYN655414 VIJ655414 VSF655414 WCB655414 WLX655414 WVT655414 L720950 JH720950 TD720950 ACZ720950 AMV720950 AWR720950 BGN720950 BQJ720950 CAF720950 CKB720950 CTX720950 DDT720950 DNP720950 DXL720950 EHH720950 ERD720950 FAZ720950 FKV720950 FUR720950 GEN720950 GOJ720950 GYF720950 HIB720950 HRX720950 IBT720950 ILP720950 IVL720950 JFH720950 JPD720950 JYZ720950 KIV720950 KSR720950 LCN720950 LMJ720950 LWF720950 MGB720950 MPX720950 MZT720950 NJP720950 NTL720950 ODH720950 OND720950 OWZ720950 PGV720950 PQR720950 QAN720950 QKJ720950 QUF720950 REB720950 RNX720950 RXT720950 SHP720950 SRL720950 TBH720950 TLD720950 TUZ720950 UEV720950 UOR720950 UYN720950 VIJ720950 VSF720950 WCB720950 WLX720950 WVT720950 L786486 JH786486 TD786486 ACZ786486 AMV786486 AWR786486 BGN786486 BQJ786486 CAF786486 CKB786486 CTX786486 DDT786486 DNP786486 DXL786486 EHH786486 ERD786486 FAZ786486 FKV786486 FUR786486 GEN786486 GOJ786486 GYF786486 HIB786486 HRX786486 IBT786486 ILP786486 IVL786486 JFH786486 JPD786486 JYZ786486 KIV786486 KSR786486 LCN786486 LMJ786486 LWF786486 MGB786486 MPX786486 MZT786486 NJP786486 NTL786486 ODH786486 OND786486 OWZ786486 PGV786486 PQR786486 QAN786486 QKJ786486 QUF786486 REB786486 RNX786486 RXT786486 SHP786486 SRL786486 TBH786486 TLD786486 TUZ786486 UEV786486 UOR786486 UYN786486 VIJ786486 VSF786486 WCB786486 WLX786486 WVT786486 L852022 JH852022 TD852022 ACZ852022 AMV852022 AWR852022 BGN852022 BQJ852022 CAF852022 CKB852022 CTX852022 DDT852022 DNP852022 DXL852022 EHH852022 ERD852022 FAZ852022 FKV852022 FUR852022 GEN852022 GOJ852022 GYF852022 HIB852022 HRX852022 IBT852022 ILP852022 IVL852022 JFH852022 JPD852022 JYZ852022 KIV852022 KSR852022 LCN852022 LMJ852022 LWF852022 MGB852022 MPX852022 MZT852022 NJP852022 NTL852022 ODH852022 OND852022 OWZ852022 PGV852022 PQR852022 QAN852022 QKJ852022 QUF852022 REB852022 RNX852022 RXT852022 SHP852022 SRL852022 TBH852022 TLD852022 TUZ852022 UEV852022 UOR852022 UYN852022 VIJ852022 VSF852022 WCB852022 WLX852022 WVT852022 L917558 JH917558 TD917558 ACZ917558 AMV917558 AWR917558 BGN917558 BQJ917558 CAF917558 CKB917558 CTX917558 DDT917558 DNP917558 DXL917558 EHH917558 ERD917558 FAZ917558 FKV917558 FUR917558 GEN917558 GOJ917558 GYF917558 HIB917558 HRX917558 IBT917558 ILP917558 IVL917558 JFH917558 JPD917558 JYZ917558 KIV917558 KSR917558 LCN917558 LMJ917558 LWF917558 MGB917558 MPX917558 MZT917558 NJP917558 NTL917558 ODH917558 OND917558 OWZ917558 PGV917558 PQR917558 QAN917558 QKJ917558 QUF917558 REB917558 RNX917558 RXT917558 SHP917558 SRL917558 TBH917558 TLD917558 TUZ917558 UEV917558 UOR917558 UYN917558 VIJ917558 VSF917558 WCB917558 WLX917558 WVT917558 L983094 JH983094 TD983094 ACZ983094 AMV983094 AWR983094 BGN983094 BQJ983094 CAF983094 CKB983094 CTX983094 DDT983094 DNP983094 DXL983094 EHH983094 ERD983094 FAZ983094 FKV983094 FUR983094 GEN983094 GOJ983094 GYF983094 HIB983094 HRX983094 IBT983094 ILP983094 IVL983094 JFH983094 JPD983094 JYZ983094 KIV983094 KSR983094 LCN983094 LMJ983094 LWF983094 MGB983094 MPX983094 MZT983094 NJP983094 NTL983094 ODH983094 OND983094 OWZ983094 PGV983094 PQR983094 QAN983094 QKJ983094 QUF983094 REB983094 RNX983094 RXT983094 SHP983094 SRL983094 TBH983094 TLD983094 TUZ983094 UEV983094 UOR983094 UYN983094 VIJ983094 VSF983094 WCB983094 WLX983094 WVT983094 N38 JJ38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N65574 JJ65574 TF65574 ADB65574 AMX65574 AWT65574 BGP65574 BQL65574 CAH65574 CKD65574 CTZ65574 DDV65574 DNR65574 DXN65574 EHJ65574 ERF65574 FBB65574 FKX65574 FUT65574 GEP65574 GOL65574 GYH65574 HID65574 HRZ65574 IBV65574 ILR65574 IVN65574 JFJ65574 JPF65574 JZB65574 KIX65574 KST65574 LCP65574 LML65574 LWH65574 MGD65574 MPZ65574 MZV65574 NJR65574 NTN65574 ODJ65574 ONF65574 OXB65574 PGX65574 PQT65574 QAP65574 QKL65574 QUH65574 RED65574 RNZ65574 RXV65574 SHR65574 SRN65574 TBJ65574 TLF65574 TVB65574 UEX65574 UOT65574 UYP65574 VIL65574 VSH65574 WCD65574 WLZ65574 WVV65574 N131110 JJ131110 TF131110 ADB131110 AMX131110 AWT131110 BGP131110 BQL131110 CAH131110 CKD131110 CTZ131110 DDV131110 DNR131110 DXN131110 EHJ131110 ERF131110 FBB131110 FKX131110 FUT131110 GEP131110 GOL131110 GYH131110 HID131110 HRZ131110 IBV131110 ILR131110 IVN131110 JFJ131110 JPF131110 JZB131110 KIX131110 KST131110 LCP131110 LML131110 LWH131110 MGD131110 MPZ131110 MZV131110 NJR131110 NTN131110 ODJ131110 ONF131110 OXB131110 PGX131110 PQT131110 QAP131110 QKL131110 QUH131110 RED131110 RNZ131110 RXV131110 SHR131110 SRN131110 TBJ131110 TLF131110 TVB131110 UEX131110 UOT131110 UYP131110 VIL131110 VSH131110 WCD131110 WLZ131110 WVV131110 N196646 JJ196646 TF196646 ADB196646 AMX196646 AWT196646 BGP196646 BQL196646 CAH196646 CKD196646 CTZ196646 DDV196646 DNR196646 DXN196646 EHJ196646 ERF196646 FBB196646 FKX196646 FUT196646 GEP196646 GOL196646 GYH196646 HID196646 HRZ196646 IBV196646 ILR196646 IVN196646 JFJ196646 JPF196646 JZB196646 KIX196646 KST196646 LCP196646 LML196646 LWH196646 MGD196646 MPZ196646 MZV196646 NJR196646 NTN196646 ODJ196646 ONF196646 OXB196646 PGX196646 PQT196646 QAP196646 QKL196646 QUH196646 RED196646 RNZ196646 RXV196646 SHR196646 SRN196646 TBJ196646 TLF196646 TVB196646 UEX196646 UOT196646 UYP196646 VIL196646 VSH196646 WCD196646 WLZ196646 WVV196646 N262182 JJ262182 TF262182 ADB262182 AMX262182 AWT262182 BGP262182 BQL262182 CAH262182 CKD262182 CTZ262182 DDV262182 DNR262182 DXN262182 EHJ262182 ERF262182 FBB262182 FKX262182 FUT262182 GEP262182 GOL262182 GYH262182 HID262182 HRZ262182 IBV262182 ILR262182 IVN262182 JFJ262182 JPF262182 JZB262182 KIX262182 KST262182 LCP262182 LML262182 LWH262182 MGD262182 MPZ262182 MZV262182 NJR262182 NTN262182 ODJ262182 ONF262182 OXB262182 PGX262182 PQT262182 QAP262182 QKL262182 QUH262182 RED262182 RNZ262182 RXV262182 SHR262182 SRN262182 TBJ262182 TLF262182 TVB262182 UEX262182 UOT262182 UYP262182 VIL262182 VSH262182 WCD262182 WLZ262182 WVV262182 N327718 JJ327718 TF327718 ADB327718 AMX327718 AWT327718 BGP327718 BQL327718 CAH327718 CKD327718 CTZ327718 DDV327718 DNR327718 DXN327718 EHJ327718 ERF327718 FBB327718 FKX327718 FUT327718 GEP327718 GOL327718 GYH327718 HID327718 HRZ327718 IBV327718 ILR327718 IVN327718 JFJ327718 JPF327718 JZB327718 KIX327718 KST327718 LCP327718 LML327718 LWH327718 MGD327718 MPZ327718 MZV327718 NJR327718 NTN327718 ODJ327718 ONF327718 OXB327718 PGX327718 PQT327718 QAP327718 QKL327718 QUH327718 RED327718 RNZ327718 RXV327718 SHR327718 SRN327718 TBJ327718 TLF327718 TVB327718 UEX327718 UOT327718 UYP327718 VIL327718 VSH327718 WCD327718 WLZ327718 WVV327718 N393254 JJ393254 TF393254 ADB393254 AMX393254 AWT393254 BGP393254 BQL393254 CAH393254 CKD393254 CTZ393254 DDV393254 DNR393254 DXN393254 EHJ393254 ERF393254 FBB393254 FKX393254 FUT393254 GEP393254 GOL393254 GYH393254 HID393254 HRZ393254 IBV393254 ILR393254 IVN393254 JFJ393254 JPF393254 JZB393254 KIX393254 KST393254 LCP393254 LML393254 LWH393254 MGD393254 MPZ393254 MZV393254 NJR393254 NTN393254 ODJ393254 ONF393254 OXB393254 PGX393254 PQT393254 QAP393254 QKL393254 QUH393254 RED393254 RNZ393254 RXV393254 SHR393254 SRN393254 TBJ393254 TLF393254 TVB393254 UEX393254 UOT393254 UYP393254 VIL393254 VSH393254 WCD393254 WLZ393254 WVV393254 N458790 JJ458790 TF458790 ADB458790 AMX458790 AWT458790 BGP458790 BQL458790 CAH458790 CKD458790 CTZ458790 DDV458790 DNR458790 DXN458790 EHJ458790 ERF458790 FBB458790 FKX458790 FUT458790 GEP458790 GOL458790 GYH458790 HID458790 HRZ458790 IBV458790 ILR458790 IVN458790 JFJ458790 JPF458790 JZB458790 KIX458790 KST458790 LCP458790 LML458790 LWH458790 MGD458790 MPZ458790 MZV458790 NJR458790 NTN458790 ODJ458790 ONF458790 OXB458790 PGX458790 PQT458790 QAP458790 QKL458790 QUH458790 RED458790 RNZ458790 RXV458790 SHR458790 SRN458790 TBJ458790 TLF458790 TVB458790 UEX458790 UOT458790 UYP458790 VIL458790 VSH458790 WCD458790 WLZ458790 WVV458790 N524326 JJ524326 TF524326 ADB524326 AMX524326 AWT524326 BGP524326 BQL524326 CAH524326 CKD524326 CTZ524326 DDV524326 DNR524326 DXN524326 EHJ524326 ERF524326 FBB524326 FKX524326 FUT524326 GEP524326 GOL524326 GYH524326 HID524326 HRZ524326 IBV524326 ILR524326 IVN524326 JFJ524326 JPF524326 JZB524326 KIX524326 KST524326 LCP524326 LML524326 LWH524326 MGD524326 MPZ524326 MZV524326 NJR524326 NTN524326 ODJ524326 ONF524326 OXB524326 PGX524326 PQT524326 QAP524326 QKL524326 QUH524326 RED524326 RNZ524326 RXV524326 SHR524326 SRN524326 TBJ524326 TLF524326 TVB524326 UEX524326 UOT524326 UYP524326 VIL524326 VSH524326 WCD524326 WLZ524326 WVV524326 N589862 JJ589862 TF589862 ADB589862 AMX589862 AWT589862 BGP589862 BQL589862 CAH589862 CKD589862 CTZ589862 DDV589862 DNR589862 DXN589862 EHJ589862 ERF589862 FBB589862 FKX589862 FUT589862 GEP589862 GOL589862 GYH589862 HID589862 HRZ589862 IBV589862 ILR589862 IVN589862 JFJ589862 JPF589862 JZB589862 KIX589862 KST589862 LCP589862 LML589862 LWH589862 MGD589862 MPZ589862 MZV589862 NJR589862 NTN589862 ODJ589862 ONF589862 OXB589862 PGX589862 PQT589862 QAP589862 QKL589862 QUH589862 RED589862 RNZ589862 RXV589862 SHR589862 SRN589862 TBJ589862 TLF589862 TVB589862 UEX589862 UOT589862 UYP589862 VIL589862 VSH589862 WCD589862 WLZ589862 WVV589862 N655398 JJ655398 TF655398 ADB655398 AMX655398 AWT655398 BGP655398 BQL655398 CAH655398 CKD655398 CTZ655398 DDV655398 DNR655398 DXN655398 EHJ655398 ERF655398 FBB655398 FKX655398 FUT655398 GEP655398 GOL655398 GYH655398 HID655398 HRZ655398 IBV655398 ILR655398 IVN655398 JFJ655398 JPF655398 JZB655398 KIX655398 KST655398 LCP655398 LML655398 LWH655398 MGD655398 MPZ655398 MZV655398 NJR655398 NTN655398 ODJ655398 ONF655398 OXB655398 PGX655398 PQT655398 QAP655398 QKL655398 QUH655398 RED655398 RNZ655398 RXV655398 SHR655398 SRN655398 TBJ655398 TLF655398 TVB655398 UEX655398 UOT655398 UYP655398 VIL655398 VSH655398 WCD655398 WLZ655398 WVV655398 N720934 JJ720934 TF720934 ADB720934 AMX720934 AWT720934 BGP720934 BQL720934 CAH720934 CKD720934 CTZ720934 DDV720934 DNR720934 DXN720934 EHJ720934 ERF720934 FBB720934 FKX720934 FUT720934 GEP720934 GOL720934 GYH720934 HID720934 HRZ720934 IBV720934 ILR720934 IVN720934 JFJ720934 JPF720934 JZB720934 KIX720934 KST720934 LCP720934 LML720934 LWH720934 MGD720934 MPZ720934 MZV720934 NJR720934 NTN720934 ODJ720934 ONF720934 OXB720934 PGX720934 PQT720934 QAP720934 QKL720934 QUH720934 RED720934 RNZ720934 RXV720934 SHR720934 SRN720934 TBJ720934 TLF720934 TVB720934 UEX720934 UOT720934 UYP720934 VIL720934 VSH720934 WCD720934 WLZ720934 WVV720934 N786470 JJ786470 TF786470 ADB786470 AMX786470 AWT786470 BGP786470 BQL786470 CAH786470 CKD786470 CTZ786470 DDV786470 DNR786470 DXN786470 EHJ786470 ERF786470 FBB786470 FKX786470 FUT786470 GEP786470 GOL786470 GYH786470 HID786470 HRZ786470 IBV786470 ILR786470 IVN786470 JFJ786470 JPF786470 JZB786470 KIX786470 KST786470 LCP786470 LML786470 LWH786470 MGD786470 MPZ786470 MZV786470 NJR786470 NTN786470 ODJ786470 ONF786470 OXB786470 PGX786470 PQT786470 QAP786470 QKL786470 QUH786470 RED786470 RNZ786470 RXV786470 SHR786470 SRN786470 TBJ786470 TLF786470 TVB786470 UEX786470 UOT786470 UYP786470 VIL786470 VSH786470 WCD786470 WLZ786470 WVV786470 N852006 JJ852006 TF852006 ADB852006 AMX852006 AWT852006 BGP852006 BQL852006 CAH852006 CKD852006 CTZ852006 DDV852006 DNR852006 DXN852006 EHJ852006 ERF852006 FBB852006 FKX852006 FUT852006 GEP852006 GOL852006 GYH852006 HID852006 HRZ852006 IBV852006 ILR852006 IVN852006 JFJ852006 JPF852006 JZB852006 KIX852006 KST852006 LCP852006 LML852006 LWH852006 MGD852006 MPZ852006 MZV852006 NJR852006 NTN852006 ODJ852006 ONF852006 OXB852006 PGX852006 PQT852006 QAP852006 QKL852006 QUH852006 RED852006 RNZ852006 RXV852006 SHR852006 SRN852006 TBJ852006 TLF852006 TVB852006 UEX852006 UOT852006 UYP852006 VIL852006 VSH852006 WCD852006 WLZ852006 WVV852006 N917542 JJ917542 TF917542 ADB917542 AMX917542 AWT917542 BGP917542 BQL917542 CAH917542 CKD917542 CTZ917542 DDV917542 DNR917542 DXN917542 EHJ917542 ERF917542 FBB917542 FKX917542 FUT917542 GEP917542 GOL917542 GYH917542 HID917542 HRZ917542 IBV917542 ILR917542 IVN917542 JFJ917542 JPF917542 JZB917542 KIX917542 KST917542 LCP917542 LML917542 LWH917542 MGD917542 MPZ917542 MZV917542 NJR917542 NTN917542 ODJ917542 ONF917542 OXB917542 PGX917542 PQT917542 QAP917542 QKL917542 QUH917542 RED917542 RNZ917542 RXV917542 SHR917542 SRN917542 TBJ917542 TLF917542 TVB917542 UEX917542 UOT917542 UYP917542 VIL917542 VSH917542 WCD917542 WLZ917542 WVV917542 N983078 JJ983078 TF983078 ADB983078 AMX983078 AWT983078 BGP983078 BQL983078 CAH983078 CKD983078 CTZ983078 DDV983078 DNR983078 DXN983078 EHJ983078 ERF983078 FBB983078 FKX983078 FUT983078 GEP983078 GOL983078 GYH983078 HID983078 HRZ983078 IBV983078 ILR983078 IVN983078 JFJ983078 JPF983078 JZB983078 KIX983078 KST983078 LCP983078 LML983078 LWH983078 MGD983078 MPZ983078 MZV983078 NJR983078 NTN983078 ODJ983078 ONF983078 OXB983078 PGX983078 PQT983078 QAP983078 QKL983078 QUH983078 RED983078 RNZ983078 RXV983078 SHR983078 SRN983078 TBJ983078 TLF983078 TVB983078 UEX983078 UOT983078 UYP983078 VIL983078 VSH983078 WCD983078 WLZ983078 WVV983078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Ladies Si Qual 16&gt;2</vt:lpstr>
      <vt:lpstr>Si Qual 32&gt;4</vt:lpstr>
      <vt:lpstr>Ladies Si Main 16</vt:lpstr>
      <vt:lpstr>Boys Do Main 24&amp;32</vt:lpstr>
      <vt:lpstr>Ladies Do Main 16</vt:lpstr>
      <vt:lpstr>MIXED Do Main 24&amp;32</vt:lpstr>
      <vt:lpstr>SEN Vets  Si Main 16</vt:lpstr>
      <vt:lpstr>VETS Do Main 16</vt:lpstr>
      <vt:lpstr>'Ladies Do Main 16'!Print_Area</vt:lpstr>
      <vt:lpstr>'Ladies Si Main 16'!Print_Area</vt:lpstr>
      <vt:lpstr>'Ladies Si Qual 16&gt;2'!Print_Area</vt:lpstr>
      <vt:lpstr>'SEN Vets  Si Main 16'!Print_Area</vt:lpstr>
      <vt:lpstr>'Si Qual 32&gt;4'!Print_Area</vt:lpstr>
      <vt:lpstr>'VETS Do Main 16'!Print_Area</vt:lpstr>
      <vt:lpstr>'Boys Do Main 24&amp;32'!Print_Titles</vt:lpstr>
      <vt:lpstr>'MIXED Do Main 24&amp;32'!Print_Titles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2018-02-25T21:49:10Z</cp:lastPrinted>
  <dcterms:created xsi:type="dcterms:W3CDTF">2018-02-25T20:51:27Z</dcterms:created>
  <dcterms:modified xsi:type="dcterms:W3CDTF">2018-02-27T13:26:52Z</dcterms:modified>
</cp:coreProperties>
</file>