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firstSheet="6" activeTab="7"/>
  </bookViews>
  <sheets>
    <sheet name="MIXED Do MAIN 16" sheetId="1" r:id="rId1"/>
    <sheet name="Vets Si Main" sheetId="4" r:id="rId2"/>
    <sheet name="LADIES DO MAIN" sheetId="5" r:id="rId3"/>
    <sheet name="Men Do Main 16" sheetId="6" r:id="rId4"/>
    <sheet name="Women  Si Main 16" sheetId="7" r:id="rId5"/>
    <sheet name="Men  Si Qual 32&gt;8" sheetId="9" r:id="rId6"/>
    <sheet name="Men  Si Main 24&amp;32" sheetId="8" r:id="rId7"/>
    <sheet name="OofP 4 cts (2)" sheetId="11" r:id="rId8"/>
    <sheet name="Sheet1" sheetId="3" r:id="rId9"/>
  </sheets>
  <externalReferences>
    <externalReference r:id="rId10"/>
    <externalReference r:id="rId11"/>
  </externalReferences>
  <definedNames>
    <definedName name="_Order1" hidden="1">255</definedName>
    <definedName name="Combo_MD" localSheetId="2" hidden="1">{"'Sheet5'!$A$1:$F$68"}</definedName>
    <definedName name="Combo_MD" localSheetId="6" hidden="1">{"'Sheet5'!$A$1:$F$68"}</definedName>
    <definedName name="Combo_MD" localSheetId="5" hidden="1">{"'Sheet5'!$A$1:$F$68"}</definedName>
    <definedName name="Combo_MD" localSheetId="3" hidden="1">{"'Sheet5'!$A$1:$F$68"}</definedName>
    <definedName name="Combo_MD" localSheetId="7" hidden="1">{"'Sheet5'!$A$1:$F$68"}</definedName>
    <definedName name="Combo_MD" localSheetId="1" hidden="1">{"'Sheet5'!$A$1:$F$68"}</definedName>
    <definedName name="Combo_MD" localSheetId="4" hidden="1">{"'Sheet5'!$A$1:$F$68"}</definedName>
    <definedName name="Combo_MD" hidden="1">{"'Sheet5'!$A$1:$F$68"}</definedName>
    <definedName name="Combo_QD_32" localSheetId="2" hidden="1">{"'Sheet5'!$A$1:$F$68"}</definedName>
    <definedName name="Combo_QD_32" localSheetId="6" hidden="1">{"'Sheet5'!$A$1:$F$68"}</definedName>
    <definedName name="Combo_QD_32" localSheetId="5" hidden="1">{"'Sheet5'!$A$1:$F$68"}</definedName>
    <definedName name="Combo_QD_32" localSheetId="3" hidden="1">{"'Sheet5'!$A$1:$F$68"}</definedName>
    <definedName name="Combo_QD_32" localSheetId="7" hidden="1">{"'Sheet5'!$A$1:$F$68"}</definedName>
    <definedName name="Combo_QD_32" localSheetId="1" hidden="1">{"'Sheet5'!$A$1:$F$68"}</definedName>
    <definedName name="Combo_QD_32" localSheetId="4" hidden="1">{"'Sheet5'!$A$1:$F$68"}</definedName>
    <definedName name="Combo_QD_32" hidden="1">{"'Sheet5'!$A$1:$F$68"}</definedName>
    <definedName name="Combo_Qual" localSheetId="2" hidden="1">{"'Sheet5'!$A$1:$F$68"}</definedName>
    <definedName name="Combo_Qual" localSheetId="6" hidden="1">{"'Sheet5'!$A$1:$F$68"}</definedName>
    <definedName name="Combo_Qual" localSheetId="5" hidden="1">{"'Sheet5'!$A$1:$F$68"}</definedName>
    <definedName name="Combo_Qual" localSheetId="3" hidden="1">{"'Sheet5'!$A$1:$F$68"}</definedName>
    <definedName name="Combo_Qual" localSheetId="7" hidden="1">{"'Sheet5'!$A$1:$F$68"}</definedName>
    <definedName name="Combo_Qual" localSheetId="1" hidden="1">{"'Sheet5'!$A$1:$F$68"}</definedName>
    <definedName name="Combo_Qual" localSheetId="4" hidden="1">{"'Sheet5'!$A$1:$F$68"}</definedName>
    <definedName name="Combo_Qual" hidden="1">{"'Sheet5'!$A$1:$F$68"}</definedName>
    <definedName name="Combo_Qual_128_8" localSheetId="2" hidden="1">{"'Sheet5'!$A$1:$F$68"}</definedName>
    <definedName name="Combo_Qual_128_8" localSheetId="6" hidden="1">{"'Sheet5'!$A$1:$F$68"}</definedName>
    <definedName name="Combo_Qual_128_8" localSheetId="5" hidden="1">{"'Sheet5'!$A$1:$F$68"}</definedName>
    <definedName name="Combo_Qual_128_8" localSheetId="3" hidden="1">{"'Sheet5'!$A$1:$F$68"}</definedName>
    <definedName name="Combo_Qual_128_8" localSheetId="7" hidden="1">{"'Sheet5'!$A$1:$F$68"}</definedName>
    <definedName name="Combo_Qual_128_8" localSheetId="1" hidden="1">{"'Sheet5'!$A$1:$F$68"}</definedName>
    <definedName name="Combo_Qual_128_8" localSheetId="4" hidden="1">{"'Sheet5'!$A$1:$F$68"}</definedName>
    <definedName name="Combo_Qual_128_8" hidden="1">{"'Sheet5'!$A$1:$F$68"}</definedName>
    <definedName name="Combo_Qual_64_8" localSheetId="2" hidden="1">{"'Sheet5'!$A$1:$F$68"}</definedName>
    <definedName name="Combo_Qual_64_8" localSheetId="6" hidden="1">{"'Sheet5'!$A$1:$F$68"}</definedName>
    <definedName name="Combo_Qual_64_8" localSheetId="5" hidden="1">{"'Sheet5'!$A$1:$F$68"}</definedName>
    <definedName name="Combo_Qual_64_8" localSheetId="3" hidden="1">{"'Sheet5'!$A$1:$F$68"}</definedName>
    <definedName name="Combo_Qual_64_8" localSheetId="7" hidden="1">{"'Sheet5'!$A$1:$F$68"}</definedName>
    <definedName name="Combo_Qual_64_8" localSheetId="1" hidden="1">{"'Sheet5'!$A$1:$F$68"}</definedName>
    <definedName name="Combo_Qual_64_8" localSheetId="4" hidden="1">{"'Sheet5'!$A$1:$F$68"}</definedName>
    <definedName name="Combo_Qual_64_8" hidden="1">{"'Sheet5'!$A$1:$F$68"}</definedName>
    <definedName name="Combo2" localSheetId="2" hidden="1">{"'Sheet5'!$A$1:$F$68"}</definedName>
    <definedName name="Combo2" localSheetId="6" hidden="1">{"'Sheet5'!$A$1:$F$68"}</definedName>
    <definedName name="Combo2" localSheetId="5" hidden="1">{"'Sheet5'!$A$1:$F$68"}</definedName>
    <definedName name="Combo2" localSheetId="3" hidden="1">{"'Sheet5'!$A$1:$F$68"}</definedName>
    <definedName name="Combo2" localSheetId="7" hidden="1">{"'Sheet5'!$A$1:$F$68"}</definedName>
    <definedName name="Combo2" localSheetId="1" hidden="1">{"'Sheet5'!$A$1:$F$68"}</definedName>
    <definedName name="Combo2" localSheetId="4" hidden="1">{"'Sheet5'!$A$1:$F$68"}</definedName>
    <definedName name="Combo2" hidden="1">{"'Sheet5'!$A$1:$F$68"}</definedName>
    <definedName name="Draw1" localSheetId="2" hidden="1">{"'Sheet5'!$A$1:$F$68"}</definedName>
    <definedName name="Draw1" localSheetId="6" hidden="1">{"'Sheet5'!$A$1:$F$68"}</definedName>
    <definedName name="Draw1" localSheetId="5" hidden="1">{"'Sheet5'!$A$1:$F$68"}</definedName>
    <definedName name="Draw1" localSheetId="3" hidden="1">{"'Sheet5'!$A$1:$F$68"}</definedName>
    <definedName name="Draw1" localSheetId="7" hidden="1">{"'Sheet5'!$A$1:$F$68"}</definedName>
    <definedName name="Draw1" localSheetId="1" hidden="1">{"'Sheet5'!$A$1:$F$68"}</definedName>
    <definedName name="Draw1" localSheetId="4" hidden="1">{"'Sheet5'!$A$1:$F$68"}</definedName>
    <definedName name="Draw1" hidden="1">{"'Sheet5'!$A$1:$F$68"}</definedName>
    <definedName name="Draw10" localSheetId="2" hidden="1">{"'Sheet5'!$A$1:$F$68"}</definedName>
    <definedName name="Draw10" localSheetId="6" hidden="1">{"'Sheet5'!$A$1:$F$68"}</definedName>
    <definedName name="Draw10" localSheetId="5" hidden="1">{"'Sheet5'!$A$1:$F$68"}</definedName>
    <definedName name="Draw10" localSheetId="3" hidden="1">{"'Sheet5'!$A$1:$F$68"}</definedName>
    <definedName name="Draw10" localSheetId="7" hidden="1">{"'Sheet5'!$A$1:$F$68"}</definedName>
    <definedName name="Draw10" localSheetId="1" hidden="1">{"'Sheet5'!$A$1:$F$68"}</definedName>
    <definedName name="Draw10" localSheetId="4" hidden="1">{"'Sheet5'!$A$1:$F$68"}</definedName>
    <definedName name="Draw10" hidden="1">{"'Sheet5'!$A$1:$F$68"}</definedName>
    <definedName name="Draw11" localSheetId="2" hidden="1">{"'Sheet5'!$A$1:$F$68"}</definedName>
    <definedName name="Draw11" localSheetId="6" hidden="1">{"'Sheet5'!$A$1:$F$68"}</definedName>
    <definedName name="Draw11" localSheetId="5" hidden="1">{"'Sheet5'!$A$1:$F$68"}</definedName>
    <definedName name="Draw11" localSheetId="3" hidden="1">{"'Sheet5'!$A$1:$F$68"}</definedName>
    <definedName name="Draw11" localSheetId="7" hidden="1">{"'Sheet5'!$A$1:$F$68"}</definedName>
    <definedName name="Draw11" localSheetId="1" hidden="1">{"'Sheet5'!$A$1:$F$68"}</definedName>
    <definedName name="Draw11" localSheetId="4" hidden="1">{"'Sheet5'!$A$1:$F$68"}</definedName>
    <definedName name="Draw11" hidden="1">{"'Sheet5'!$A$1:$F$68"}</definedName>
    <definedName name="Draw12" localSheetId="2" hidden="1">{"'Sheet5'!$A$1:$F$68"}</definedName>
    <definedName name="Draw12" localSheetId="6" hidden="1">{"'Sheet5'!$A$1:$F$68"}</definedName>
    <definedName name="Draw12" localSheetId="5" hidden="1">{"'Sheet5'!$A$1:$F$68"}</definedName>
    <definedName name="Draw12" localSheetId="3" hidden="1">{"'Sheet5'!$A$1:$F$68"}</definedName>
    <definedName name="Draw12" localSheetId="7" hidden="1">{"'Sheet5'!$A$1:$F$68"}</definedName>
    <definedName name="Draw12" localSheetId="1" hidden="1">{"'Sheet5'!$A$1:$F$68"}</definedName>
    <definedName name="Draw12" localSheetId="4" hidden="1">{"'Sheet5'!$A$1:$F$68"}</definedName>
    <definedName name="Draw12" hidden="1">{"'Sheet5'!$A$1:$F$68"}</definedName>
    <definedName name="Draw13" localSheetId="2" hidden="1">{"'Sheet5'!$A$1:$F$68"}</definedName>
    <definedName name="Draw13" localSheetId="6" hidden="1">{"'Sheet5'!$A$1:$F$68"}</definedName>
    <definedName name="Draw13" localSheetId="5" hidden="1">{"'Sheet5'!$A$1:$F$68"}</definedName>
    <definedName name="Draw13" localSheetId="3" hidden="1">{"'Sheet5'!$A$1:$F$68"}</definedName>
    <definedName name="Draw13" localSheetId="7" hidden="1">{"'Sheet5'!$A$1:$F$68"}</definedName>
    <definedName name="Draw13" localSheetId="1" hidden="1">{"'Sheet5'!$A$1:$F$68"}</definedName>
    <definedName name="Draw13" localSheetId="4" hidden="1">{"'Sheet5'!$A$1:$F$68"}</definedName>
    <definedName name="Draw13" hidden="1">{"'Sheet5'!$A$1:$F$68"}</definedName>
    <definedName name="Draw14" localSheetId="2" hidden="1">{"'Sheet5'!$A$1:$F$68"}</definedName>
    <definedName name="Draw14" localSheetId="6" hidden="1">{"'Sheet5'!$A$1:$F$68"}</definedName>
    <definedName name="Draw14" localSheetId="5" hidden="1">{"'Sheet5'!$A$1:$F$68"}</definedName>
    <definedName name="Draw14" localSheetId="3" hidden="1">{"'Sheet5'!$A$1:$F$68"}</definedName>
    <definedName name="Draw14" localSheetId="7" hidden="1">{"'Sheet5'!$A$1:$F$68"}</definedName>
    <definedName name="Draw14" localSheetId="1" hidden="1">{"'Sheet5'!$A$1:$F$68"}</definedName>
    <definedName name="Draw14" localSheetId="4" hidden="1">{"'Sheet5'!$A$1:$F$68"}</definedName>
    <definedName name="Draw14" hidden="1">{"'Sheet5'!$A$1:$F$68"}</definedName>
    <definedName name="Draw15" localSheetId="2" hidden="1">{"'Sheet5'!$A$1:$F$68"}</definedName>
    <definedName name="Draw15" localSheetId="6" hidden="1">{"'Sheet5'!$A$1:$F$68"}</definedName>
    <definedName name="Draw15" localSheetId="5" hidden="1">{"'Sheet5'!$A$1:$F$68"}</definedName>
    <definedName name="Draw15" localSheetId="3" hidden="1">{"'Sheet5'!$A$1:$F$68"}</definedName>
    <definedName name="Draw15" localSheetId="7" hidden="1">{"'Sheet5'!$A$1:$F$68"}</definedName>
    <definedName name="Draw15" localSheetId="1" hidden="1">{"'Sheet5'!$A$1:$F$68"}</definedName>
    <definedName name="Draw15" localSheetId="4" hidden="1">{"'Sheet5'!$A$1:$F$68"}</definedName>
    <definedName name="Draw15" hidden="1">{"'Sheet5'!$A$1:$F$68"}</definedName>
    <definedName name="Draw16" localSheetId="2" hidden="1">{"'Sheet5'!$A$1:$F$68"}</definedName>
    <definedName name="Draw16" localSheetId="6" hidden="1">{"'Sheet5'!$A$1:$F$68"}</definedName>
    <definedName name="Draw16" localSheetId="5" hidden="1">{"'Sheet5'!$A$1:$F$68"}</definedName>
    <definedName name="Draw16" localSheetId="3" hidden="1">{"'Sheet5'!$A$1:$F$68"}</definedName>
    <definedName name="Draw16" localSheetId="7" hidden="1">{"'Sheet5'!$A$1:$F$68"}</definedName>
    <definedName name="Draw16" localSheetId="1" hidden="1">{"'Sheet5'!$A$1:$F$68"}</definedName>
    <definedName name="Draw16" localSheetId="4" hidden="1">{"'Sheet5'!$A$1:$F$68"}</definedName>
    <definedName name="Draw16" hidden="1">{"'Sheet5'!$A$1:$F$68"}</definedName>
    <definedName name="Draw17" localSheetId="2" hidden="1">{"'Sheet5'!$A$1:$F$68"}</definedName>
    <definedName name="Draw17" localSheetId="6" hidden="1">{"'Sheet5'!$A$1:$F$68"}</definedName>
    <definedName name="Draw17" localSheetId="5" hidden="1">{"'Sheet5'!$A$1:$F$68"}</definedName>
    <definedName name="Draw17" localSheetId="3" hidden="1">{"'Sheet5'!$A$1:$F$68"}</definedName>
    <definedName name="Draw17" localSheetId="7" hidden="1">{"'Sheet5'!$A$1:$F$68"}</definedName>
    <definedName name="Draw17" localSheetId="1" hidden="1">{"'Sheet5'!$A$1:$F$68"}</definedName>
    <definedName name="Draw17" localSheetId="4" hidden="1">{"'Sheet5'!$A$1:$F$68"}</definedName>
    <definedName name="Draw17" hidden="1">{"'Sheet5'!$A$1:$F$68"}</definedName>
    <definedName name="Draw18" localSheetId="2" hidden="1">{"'Sheet5'!$A$1:$F$68"}</definedName>
    <definedName name="Draw18" localSheetId="6" hidden="1">{"'Sheet5'!$A$1:$F$68"}</definedName>
    <definedName name="Draw18" localSheetId="5" hidden="1">{"'Sheet5'!$A$1:$F$68"}</definedName>
    <definedName name="Draw18" localSheetId="3" hidden="1">{"'Sheet5'!$A$1:$F$68"}</definedName>
    <definedName name="Draw18" localSheetId="7" hidden="1">{"'Sheet5'!$A$1:$F$68"}</definedName>
    <definedName name="Draw18" localSheetId="1" hidden="1">{"'Sheet5'!$A$1:$F$68"}</definedName>
    <definedName name="Draw18" localSheetId="4" hidden="1">{"'Sheet5'!$A$1:$F$68"}</definedName>
    <definedName name="Draw18" hidden="1">{"'Sheet5'!$A$1:$F$68"}</definedName>
    <definedName name="Draw2" localSheetId="2" hidden="1">{"'Sheet5'!$A$1:$F$68"}</definedName>
    <definedName name="Draw2" localSheetId="6" hidden="1">{"'Sheet5'!$A$1:$F$68"}</definedName>
    <definedName name="Draw2" localSheetId="5" hidden="1">{"'Sheet5'!$A$1:$F$68"}</definedName>
    <definedName name="Draw2" localSheetId="3" hidden="1">{"'Sheet5'!$A$1:$F$68"}</definedName>
    <definedName name="Draw2" localSheetId="7" hidden="1">{"'Sheet5'!$A$1:$F$68"}</definedName>
    <definedName name="Draw2" localSheetId="1" hidden="1">{"'Sheet5'!$A$1:$F$68"}</definedName>
    <definedName name="Draw2" localSheetId="4" hidden="1">{"'Sheet5'!$A$1:$F$68"}</definedName>
    <definedName name="Draw2" hidden="1">{"'Sheet5'!$A$1:$F$68"}</definedName>
    <definedName name="Draw3" localSheetId="2" hidden="1">{"'Sheet5'!$A$1:$F$68"}</definedName>
    <definedName name="Draw3" localSheetId="6" hidden="1">{"'Sheet5'!$A$1:$F$68"}</definedName>
    <definedName name="Draw3" localSheetId="5" hidden="1">{"'Sheet5'!$A$1:$F$68"}</definedName>
    <definedName name="Draw3" localSheetId="3" hidden="1">{"'Sheet5'!$A$1:$F$68"}</definedName>
    <definedName name="Draw3" localSheetId="7" hidden="1">{"'Sheet5'!$A$1:$F$68"}</definedName>
    <definedName name="Draw3" localSheetId="1" hidden="1">{"'Sheet5'!$A$1:$F$68"}</definedName>
    <definedName name="Draw3" localSheetId="4" hidden="1">{"'Sheet5'!$A$1:$F$68"}</definedName>
    <definedName name="Draw3" hidden="1">{"'Sheet5'!$A$1:$F$68"}</definedName>
    <definedName name="Draw4" localSheetId="2" hidden="1">{"'Sheet5'!$A$1:$F$68"}</definedName>
    <definedName name="Draw4" localSheetId="6" hidden="1">{"'Sheet5'!$A$1:$F$68"}</definedName>
    <definedName name="Draw4" localSheetId="5" hidden="1">{"'Sheet5'!$A$1:$F$68"}</definedName>
    <definedName name="Draw4" localSheetId="3" hidden="1">{"'Sheet5'!$A$1:$F$68"}</definedName>
    <definedName name="Draw4" localSheetId="7" hidden="1">{"'Sheet5'!$A$1:$F$68"}</definedName>
    <definedName name="Draw4" localSheetId="1" hidden="1">{"'Sheet5'!$A$1:$F$68"}</definedName>
    <definedName name="Draw4" localSheetId="4" hidden="1">{"'Sheet5'!$A$1:$F$68"}</definedName>
    <definedName name="Draw4" hidden="1">{"'Sheet5'!$A$1:$F$68"}</definedName>
    <definedName name="Draw5" localSheetId="2" hidden="1">{"'Sheet5'!$A$1:$F$68"}</definedName>
    <definedName name="Draw5" localSheetId="6" hidden="1">{"'Sheet5'!$A$1:$F$68"}</definedName>
    <definedName name="Draw5" localSheetId="5" hidden="1">{"'Sheet5'!$A$1:$F$68"}</definedName>
    <definedName name="Draw5" localSheetId="3" hidden="1">{"'Sheet5'!$A$1:$F$68"}</definedName>
    <definedName name="Draw5" localSheetId="7" hidden="1">{"'Sheet5'!$A$1:$F$68"}</definedName>
    <definedName name="Draw5" localSheetId="1" hidden="1">{"'Sheet5'!$A$1:$F$68"}</definedName>
    <definedName name="Draw5" localSheetId="4" hidden="1">{"'Sheet5'!$A$1:$F$68"}</definedName>
    <definedName name="Draw5" hidden="1">{"'Sheet5'!$A$1:$F$68"}</definedName>
    <definedName name="Draw6" localSheetId="2" hidden="1">{"'Sheet5'!$A$1:$F$68"}</definedName>
    <definedName name="Draw6" localSheetId="6" hidden="1">{"'Sheet5'!$A$1:$F$68"}</definedName>
    <definedName name="Draw6" localSheetId="5" hidden="1">{"'Sheet5'!$A$1:$F$68"}</definedName>
    <definedName name="Draw6" localSheetId="3" hidden="1">{"'Sheet5'!$A$1:$F$68"}</definedName>
    <definedName name="Draw6" localSheetId="7" hidden="1">{"'Sheet5'!$A$1:$F$68"}</definedName>
    <definedName name="Draw6" localSheetId="1" hidden="1">{"'Sheet5'!$A$1:$F$68"}</definedName>
    <definedName name="Draw6" localSheetId="4" hidden="1">{"'Sheet5'!$A$1:$F$68"}</definedName>
    <definedName name="Draw6" hidden="1">{"'Sheet5'!$A$1:$F$68"}</definedName>
    <definedName name="Draw7" localSheetId="2" hidden="1">{"'Sheet5'!$A$1:$F$68"}</definedName>
    <definedName name="Draw7" localSheetId="6" hidden="1">{"'Sheet5'!$A$1:$F$68"}</definedName>
    <definedName name="Draw7" localSheetId="5" hidden="1">{"'Sheet5'!$A$1:$F$68"}</definedName>
    <definedName name="Draw7" localSheetId="3" hidden="1">{"'Sheet5'!$A$1:$F$68"}</definedName>
    <definedName name="Draw7" localSheetId="7" hidden="1">{"'Sheet5'!$A$1:$F$68"}</definedName>
    <definedName name="Draw7" localSheetId="1" hidden="1">{"'Sheet5'!$A$1:$F$68"}</definedName>
    <definedName name="Draw7" localSheetId="4" hidden="1">{"'Sheet5'!$A$1:$F$68"}</definedName>
    <definedName name="Draw7" hidden="1">{"'Sheet5'!$A$1:$F$68"}</definedName>
    <definedName name="Draw8" localSheetId="2" hidden="1">{"'Sheet5'!$A$1:$F$68"}</definedName>
    <definedName name="Draw8" localSheetId="6" hidden="1">{"'Sheet5'!$A$1:$F$68"}</definedName>
    <definedName name="Draw8" localSheetId="5" hidden="1">{"'Sheet5'!$A$1:$F$68"}</definedName>
    <definedName name="Draw8" localSheetId="3" hidden="1">{"'Sheet5'!$A$1:$F$68"}</definedName>
    <definedName name="Draw8" localSheetId="7" hidden="1">{"'Sheet5'!$A$1:$F$68"}</definedName>
    <definedName name="Draw8" localSheetId="1" hidden="1">{"'Sheet5'!$A$1:$F$68"}</definedName>
    <definedName name="Draw8" localSheetId="4" hidden="1">{"'Sheet5'!$A$1:$F$68"}</definedName>
    <definedName name="Draw8" hidden="1">{"'Sheet5'!$A$1:$F$68"}</definedName>
    <definedName name="Draw9" localSheetId="2" hidden="1">{"'Sheet5'!$A$1:$F$68"}</definedName>
    <definedName name="Draw9" localSheetId="6" hidden="1">{"'Sheet5'!$A$1:$F$68"}</definedName>
    <definedName name="Draw9" localSheetId="5" hidden="1">{"'Sheet5'!$A$1:$F$68"}</definedName>
    <definedName name="Draw9" localSheetId="3" hidden="1">{"'Sheet5'!$A$1:$F$68"}</definedName>
    <definedName name="Draw9" localSheetId="7" hidden="1">{"'Sheet5'!$A$1:$F$68"}</definedName>
    <definedName name="Draw9" localSheetId="1" hidden="1">{"'Sheet5'!$A$1:$F$68"}</definedName>
    <definedName name="Draw9" localSheetId="4" hidden="1">{"'Sheet5'!$A$1:$F$68"}</definedName>
    <definedName name="Draw9" hidden="1">{"'Sheet5'!$A$1:$F$68"}</definedName>
    <definedName name="Final" localSheetId="2" hidden="1">{"'Sheet5'!$A$1:$F$68"}</definedName>
    <definedName name="Final" localSheetId="6" hidden="1">{"'Sheet5'!$A$1:$F$68"}</definedName>
    <definedName name="Final" localSheetId="5" hidden="1">{"'Sheet5'!$A$1:$F$68"}</definedName>
    <definedName name="Final" localSheetId="3" hidden="1">{"'Sheet5'!$A$1:$F$68"}</definedName>
    <definedName name="Final" localSheetId="7" hidden="1">{"'Sheet5'!$A$1:$F$68"}</definedName>
    <definedName name="Final" localSheetId="1" hidden="1">{"'Sheet5'!$A$1:$F$68"}</definedName>
    <definedName name="Final" localSheetId="4" hidden="1">{"'Sheet5'!$A$1:$F$68"}</definedName>
    <definedName name="Final" hidden="1">{"'Sheet5'!$A$1:$F$68"}</definedName>
    <definedName name="HTML_CodePage" hidden="1">1252</definedName>
    <definedName name="HTML_Control" localSheetId="2" hidden="1">{"'Sheet5'!$A$1:$F$68"}</definedName>
    <definedName name="HTML_Control" localSheetId="6" hidden="1">{"'Sheet5'!$A$1:$F$68"}</definedName>
    <definedName name="HTML_Control" localSheetId="5" hidden="1">{"'Sheet5'!$A$1:$F$68"}</definedName>
    <definedName name="HTML_Control" localSheetId="3" hidden="1">{"'Sheet5'!$A$1:$F$68"}</definedName>
    <definedName name="HTML_Control" localSheetId="7" hidden="1">{"'Sheet5'!$A$1:$F$68"}</definedName>
    <definedName name="HTML_Control" localSheetId="1" hidden="1">{"'Sheet5'!$A$1:$F$68"}</definedName>
    <definedName name="HTML_Control" localSheetId="4"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6">'Men  Si Main 24&amp;32'!$A$1:$Q$79</definedName>
    <definedName name="_xlnm.Print_Area" localSheetId="5">'Men  Si Qual 32&gt;8'!$A$1:$Q$79</definedName>
    <definedName name="_xlnm.Print_Area" localSheetId="3">'Men Do Main 16'!$A$1:$Q$79</definedName>
    <definedName name="_xlnm.Print_Area" localSheetId="0">'MIXED Do MAIN 16'!$A$1:$Q$79</definedName>
    <definedName name="_xlnm.Print_Area" localSheetId="7">'OofP 4 cts (2)'!$A$2:$E$51</definedName>
    <definedName name="_xlnm.Print_Area" localSheetId="1">'Vets Si Main'!$A$1:$Q$79</definedName>
    <definedName name="_xlnm.Print_Area" localSheetId="4">'Women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1" i="1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E51"/>
  <c r="E5"/>
  <c r="D5"/>
  <c r="C5"/>
  <c r="B5"/>
  <c r="A5"/>
  <c r="A3"/>
  <c r="A2"/>
  <c r="Q79" i="9" l="1"/>
  <c r="E79" s="1"/>
  <c r="G79"/>
  <c r="G78"/>
  <c r="G77"/>
  <c r="G76"/>
  <c r="G75"/>
  <c r="G74"/>
  <c r="G73"/>
  <c r="G72"/>
  <c r="H69"/>
  <c r="F69"/>
  <c r="E69"/>
  <c r="J68" s="1"/>
  <c r="C69"/>
  <c r="B69"/>
  <c r="H67"/>
  <c r="F67"/>
  <c r="E67"/>
  <c r="C67"/>
  <c r="B67"/>
  <c r="H65"/>
  <c r="F65"/>
  <c r="E65"/>
  <c r="C65"/>
  <c r="B65"/>
  <c r="H63"/>
  <c r="F63"/>
  <c r="E63"/>
  <c r="J64" s="1"/>
  <c r="L66" s="1"/>
  <c r="C63"/>
  <c r="B63"/>
  <c r="N62"/>
  <c r="H61"/>
  <c r="F61"/>
  <c r="E61"/>
  <c r="J60" s="1"/>
  <c r="C61"/>
  <c r="B61"/>
  <c r="H59"/>
  <c r="F59"/>
  <c r="E59"/>
  <c r="C59"/>
  <c r="B59"/>
  <c r="H57"/>
  <c r="F57"/>
  <c r="E57"/>
  <c r="C57"/>
  <c r="B57"/>
  <c r="H55"/>
  <c r="F55"/>
  <c r="E55"/>
  <c r="J56" s="1"/>
  <c r="L58" s="1"/>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H35"/>
  <c r="F35"/>
  <c r="E35"/>
  <c r="J36" s="1"/>
  <c r="C35"/>
  <c r="B35"/>
  <c r="H33"/>
  <c r="F33"/>
  <c r="E33"/>
  <c r="C33"/>
  <c r="B33"/>
  <c r="H31"/>
  <c r="F31"/>
  <c r="E31"/>
  <c r="J32" s="1"/>
  <c r="L34" s="1"/>
  <c r="C31"/>
  <c r="B31"/>
  <c r="N30"/>
  <c r="H29"/>
  <c r="F29"/>
  <c r="E29"/>
  <c r="C29"/>
  <c r="B29"/>
  <c r="H27"/>
  <c r="F27"/>
  <c r="E27"/>
  <c r="J28" s="1"/>
  <c r="C27"/>
  <c r="B27"/>
  <c r="H25"/>
  <c r="F25"/>
  <c r="E25"/>
  <c r="C25"/>
  <c r="B25"/>
  <c r="H23"/>
  <c r="F23"/>
  <c r="E23"/>
  <c r="J24" s="1"/>
  <c r="L26" s="1"/>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N79" s="1"/>
  <c r="L4"/>
  <c r="J4"/>
  <c r="F4"/>
  <c r="A4"/>
  <c r="A2"/>
  <c r="A1"/>
  <c r="Q79" i="8"/>
  <c r="E79" s="1"/>
  <c r="E76"/>
  <c r="E72"/>
  <c r="H69"/>
  <c r="F69"/>
  <c r="E69"/>
  <c r="J68" s="1"/>
  <c r="L66" s="1"/>
  <c r="C69"/>
  <c r="B69"/>
  <c r="H67"/>
  <c r="F67"/>
  <c r="E67"/>
  <c r="B67"/>
  <c r="H65"/>
  <c r="F65"/>
  <c r="E65"/>
  <c r="J64" s="1"/>
  <c r="C65"/>
  <c r="B65"/>
  <c r="H63"/>
  <c r="F63"/>
  <c r="E63"/>
  <c r="C63"/>
  <c r="B63"/>
  <c r="H61"/>
  <c r="B61"/>
  <c r="H59"/>
  <c r="F59"/>
  <c r="E59"/>
  <c r="J60" s="1"/>
  <c r="C59"/>
  <c r="B59"/>
  <c r="H57"/>
  <c r="F57"/>
  <c r="E57"/>
  <c r="C57"/>
  <c r="B57"/>
  <c r="H55"/>
  <c r="F55"/>
  <c r="E55"/>
  <c r="J56" s="1"/>
  <c r="L58" s="1"/>
  <c r="N62" s="1"/>
  <c r="C55"/>
  <c r="B55"/>
  <c r="P54"/>
  <c r="H53"/>
  <c r="F53"/>
  <c r="E53"/>
  <c r="J52" s="1"/>
  <c r="C53"/>
  <c r="B53"/>
  <c r="H51"/>
  <c r="F51"/>
  <c r="E51"/>
  <c r="C51"/>
  <c r="B51"/>
  <c r="L50"/>
  <c r="H49"/>
  <c r="F49"/>
  <c r="E49"/>
  <c r="B49"/>
  <c r="H47"/>
  <c r="F47"/>
  <c r="E47"/>
  <c r="J48" s="1"/>
  <c r="C47"/>
  <c r="B47"/>
  <c r="N46"/>
  <c r="H45"/>
  <c r="F45"/>
  <c r="E45"/>
  <c r="J44" s="1"/>
  <c r="C45"/>
  <c r="B45"/>
  <c r="H43"/>
  <c r="F43"/>
  <c r="E43"/>
  <c r="B43"/>
  <c r="H41"/>
  <c r="F41"/>
  <c r="E41"/>
  <c r="C41"/>
  <c r="B41"/>
  <c r="H39"/>
  <c r="F39"/>
  <c r="E39"/>
  <c r="J40" s="1"/>
  <c r="L42" s="1"/>
  <c r="C39"/>
  <c r="B39"/>
  <c r="P38"/>
  <c r="H37"/>
  <c r="F37"/>
  <c r="E37"/>
  <c r="C37"/>
  <c r="B37"/>
  <c r="H35"/>
  <c r="F35"/>
  <c r="E35"/>
  <c r="J36" s="1"/>
  <c r="L34" s="1"/>
  <c r="C35"/>
  <c r="B35"/>
  <c r="H33"/>
  <c r="F33"/>
  <c r="E33"/>
  <c r="C33"/>
  <c r="B33"/>
  <c r="H31"/>
  <c r="F31"/>
  <c r="E31"/>
  <c r="J32" s="1"/>
  <c r="B31"/>
  <c r="H29"/>
  <c r="F29"/>
  <c r="E29"/>
  <c r="J28" s="1"/>
  <c r="C29"/>
  <c r="B29"/>
  <c r="H27"/>
  <c r="F27"/>
  <c r="E27"/>
  <c r="B27"/>
  <c r="H25"/>
  <c r="F25"/>
  <c r="E25"/>
  <c r="C25"/>
  <c r="B25"/>
  <c r="H23"/>
  <c r="F23"/>
  <c r="E23"/>
  <c r="J24" s="1"/>
  <c r="L26" s="1"/>
  <c r="N30" s="1"/>
  <c r="C23"/>
  <c r="B23"/>
  <c r="P22"/>
  <c r="H21"/>
  <c r="F21"/>
  <c r="E21"/>
  <c r="J20" s="1"/>
  <c r="L18" s="1"/>
  <c r="N14" s="1"/>
  <c r="C21"/>
  <c r="B21"/>
  <c r="H19"/>
  <c r="F19"/>
  <c r="E19"/>
  <c r="B19"/>
  <c r="H17"/>
  <c r="F17"/>
  <c r="E17"/>
  <c r="C17"/>
  <c r="B17"/>
  <c r="T16"/>
  <c r="J16"/>
  <c r="T15"/>
  <c r="H15"/>
  <c r="F15"/>
  <c r="E15"/>
  <c r="C15"/>
  <c r="B15"/>
  <c r="T14"/>
  <c r="T13"/>
  <c r="H13"/>
  <c r="F13"/>
  <c r="E13"/>
  <c r="C13"/>
  <c r="B13"/>
  <c r="T12"/>
  <c r="T11"/>
  <c r="H11"/>
  <c r="F11"/>
  <c r="E11"/>
  <c r="J12" s="1"/>
  <c r="C11"/>
  <c r="B11"/>
  <c r="T10"/>
  <c r="T9"/>
  <c r="H9"/>
  <c r="F9"/>
  <c r="E9"/>
  <c r="B9"/>
  <c r="T8"/>
  <c r="T7"/>
  <c r="H7"/>
  <c r="F7"/>
  <c r="E7"/>
  <c r="J8" s="1"/>
  <c r="L10" s="1"/>
  <c r="C7"/>
  <c r="B7"/>
  <c r="Q4"/>
  <c r="N79" s="1"/>
  <c r="L4"/>
  <c r="J4"/>
  <c r="F4"/>
  <c r="A4"/>
  <c r="A2"/>
  <c r="A1"/>
  <c r="E72" i="9" l="1"/>
  <c r="E73"/>
  <c r="E74"/>
  <c r="E75"/>
  <c r="E76"/>
  <c r="E77"/>
  <c r="E78"/>
  <c r="E74" i="8"/>
  <c r="E78"/>
  <c r="E73"/>
  <c r="E75"/>
  <c r="E77"/>
  <c r="Q79" i="6"/>
  <c r="E78" s="1"/>
  <c r="H68"/>
  <c r="F68"/>
  <c r="E68"/>
  <c r="H67"/>
  <c r="F67"/>
  <c r="E67"/>
  <c r="C67"/>
  <c r="B67"/>
  <c r="J64"/>
  <c r="H64"/>
  <c r="F64"/>
  <c r="E64"/>
  <c r="J66" s="1"/>
  <c r="H63"/>
  <c r="F63"/>
  <c r="E63"/>
  <c r="J65" s="1"/>
  <c r="C63"/>
  <c r="B63"/>
  <c r="H60"/>
  <c r="F60"/>
  <c r="E60"/>
  <c r="H59"/>
  <c r="F59"/>
  <c r="E59"/>
  <c r="C59"/>
  <c r="B59"/>
  <c r="J56"/>
  <c r="H56"/>
  <c r="F56"/>
  <c r="E56"/>
  <c r="J58" s="1"/>
  <c r="L62" s="1"/>
  <c r="H55"/>
  <c r="F55"/>
  <c r="E55"/>
  <c r="J57" s="1"/>
  <c r="L61" s="1"/>
  <c r="C55"/>
  <c r="B55"/>
  <c r="H52"/>
  <c r="F52"/>
  <c r="E52"/>
  <c r="H51"/>
  <c r="F51"/>
  <c r="E51"/>
  <c r="C51"/>
  <c r="B51"/>
  <c r="J50"/>
  <c r="L46" s="1"/>
  <c r="J49"/>
  <c r="L45" s="1"/>
  <c r="J48"/>
  <c r="H48"/>
  <c r="F48"/>
  <c r="E48"/>
  <c r="H47"/>
  <c r="F47"/>
  <c r="E47"/>
  <c r="C47"/>
  <c r="B47"/>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4"/>
  <c r="H24"/>
  <c r="F24"/>
  <c r="E24"/>
  <c r="J26" s="1"/>
  <c r="L30" s="1"/>
  <c r="H23"/>
  <c r="F23"/>
  <c r="E23"/>
  <c r="J25" s="1"/>
  <c r="L29" s="1"/>
  <c r="C23"/>
  <c r="B23"/>
  <c r="H20"/>
  <c r="F20"/>
  <c r="E20"/>
  <c r="H19"/>
  <c r="F19"/>
  <c r="E19"/>
  <c r="C19"/>
  <c r="B19"/>
  <c r="T16"/>
  <c r="J16"/>
  <c r="H16"/>
  <c r="F16"/>
  <c r="E16"/>
  <c r="J18" s="1"/>
  <c r="T15"/>
  <c r="H15"/>
  <c r="F15"/>
  <c r="E15"/>
  <c r="J17" s="1"/>
  <c r="C15"/>
  <c r="B15"/>
  <c r="T14"/>
  <c r="T13"/>
  <c r="T12"/>
  <c r="H12"/>
  <c r="F12"/>
  <c r="E12"/>
  <c r="T11"/>
  <c r="H11"/>
  <c r="F11"/>
  <c r="C11"/>
  <c r="B11"/>
  <c r="T10"/>
  <c r="T9"/>
  <c r="T8"/>
  <c r="J8"/>
  <c r="H8"/>
  <c r="F8"/>
  <c r="E8"/>
  <c r="J10" s="1"/>
  <c r="L14" s="1"/>
  <c r="T7"/>
  <c r="H7"/>
  <c r="F7"/>
  <c r="E7"/>
  <c r="J9" s="1"/>
  <c r="L13" s="1"/>
  <c r="C7"/>
  <c r="B7"/>
  <c r="C5"/>
  <c r="Q4"/>
  <c r="N79" s="1"/>
  <c r="L4"/>
  <c r="J4"/>
  <c r="F4"/>
  <c r="A4"/>
  <c r="A2"/>
  <c r="E73" l="1"/>
  <c r="E77"/>
  <c r="E75"/>
  <c r="E79"/>
  <c r="E72"/>
  <c r="E74"/>
  <c r="E76"/>
</calcChain>
</file>

<file path=xl/sharedStrings.xml><?xml version="1.0" encoding="utf-8"?>
<sst xmlns="http://schemas.openxmlformats.org/spreadsheetml/2006/main" count="927" uniqueCount="300">
  <si>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</si>
  <si>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</si>
  <si>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</si>
  <si>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</si>
  <si>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</si>
  <si>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</si>
  <si>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</si>
  <si>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</si>
  <si>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</si>
  <si>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</si>
  <si>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</si>
  <si>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</si>
  <si>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</si>
  <si>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</si>
  <si>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</si>
  <si>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</si>
  <si>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</si>
  <si>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</si>
  <si>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</si>
  <si>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</si>
  <si>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</si>
  <si>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</si>
  <si>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</si>
  <si>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</si>
  <si>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</si>
  <si>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</si>
  <si>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</si>
  <si>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</si>
  <si>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</si>
  <si>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</si>
  <si>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</si>
  <si>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</si>
  <si>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</si>
  <si>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</si>
  <si>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</si>
  <si>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</si>
  <si>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</si>
  <si>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</si>
  <si>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</si>
  <si>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</si>
  <si>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</si>
  <si>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</si>
  <si>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</si>
  <si>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</si>
  <si>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</si>
  <si>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</si>
  <si>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</si>
  <si>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</si>
  <si>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</si>
  <si>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</si>
  <si>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</si>
  <si>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</si>
  <si>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</si>
  <si>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</si>
  <si>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</si>
  <si>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</si>
  <si>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</si>
  <si>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</si>
  <si>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</si>
  <si>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</si>
  <si>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</si>
  <si>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</si>
  <si>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</si>
  <si>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</si>
  <si>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</si>
  <si>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</si>
  <si>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</si>
  <si>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</si>
  <si>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</si>
  <si>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</si>
  <si>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</si>
  <si>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</si>
  <si>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</si>
  <si>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</si>
  <si>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</si>
  <si>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</si>
  <si>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</si>
  <si>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</si>
  <si>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</si>
  <si>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</si>
  <si>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</si>
  <si>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</si>
  <si>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</si>
  <si>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</si>
  <si>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</si>
  <si>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</si>
  <si>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</si>
  <si>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</si>
  <si>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</si>
  <si>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</si>
  <si>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</si>
  <si>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</si>
  <si>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</si>
  <si>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</si>
  <si>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</si>
  <si>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</si>
  <si>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</si>
  <si>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</si>
  <si>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</si>
  <si>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</si>
  <si>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</si>
  <si>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</si>
  <si>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</si>
  <si>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</si>
  <si>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</si>
  <si>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</si>
  <si>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</si>
  <si>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</si>
  <si>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</si>
  <si>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</si>
  <si>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</si>
  <si>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</si>
  <si>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</si>
  <si>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</si>
  <si>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</si>
  <si>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</si>
  <si>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</si>
  <si>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</si>
  <si>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</si>
  <si>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</si>
  <si>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</si>
  <si>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</si>
  <si>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</si>
  <si>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</si>
  <si>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</si>
  <si>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</si>
  <si>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</si>
  <si>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</si>
  <si>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</si>
  <si>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</si>
  <si>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</si>
  <si>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</si>
  <si>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</si>
  <si>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</si>
  <si>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</si>
  <si>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</si>
  <si>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</si>
  <si>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</si>
  <si>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</si>
  <si>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</si>
  <si>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</si>
  <si>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</si>
  <si>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</si>
  <si>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</si>
  <si>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</si>
  <si>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</si>
  <si>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</si>
  <si>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</si>
  <si>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</si>
  <si>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</si>
  <si>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</si>
  <si>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</si>
  <si>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</si>
  <si>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</si>
  <si>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</si>
  <si>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</si>
  <si>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</si>
  <si>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</si>
  <si>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</si>
  <si>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</si>
  <si>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</si>
  <si>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</si>
  <si>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</si>
  <si>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</si>
  <si>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</si>
  <si>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</si>
  <si>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</si>
  <si>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</si>
  <si>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</si>
  <si>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</si>
  <si>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</si>
  <si>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</si>
  <si>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</si>
  <si>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</si>
  <si>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</si>
  <si>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</si>
  <si>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</si>
  <si>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</si>
  <si>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</si>
  <si>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</si>
  <si>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</si>
  <si>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</si>
  <si>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</si>
  <si>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</si>
  <si>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</si>
  <si>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</si>
  <si>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</si>
  <si>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</si>
  <si>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</si>
  <si>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</si>
  <si>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</si>
  <si>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</si>
  <si>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</si>
  <si>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</si>
  <si>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</si>
  <si>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W / O</t>
  </si>
  <si>
    <t>63 75</t>
  </si>
  <si>
    <t>62 64</t>
  </si>
  <si>
    <t>46 60  10-5</t>
  </si>
  <si>
    <t>62 60</t>
  </si>
  <si>
    <t>62 36  10-5</t>
  </si>
  <si>
    <t>62 62</t>
  </si>
  <si>
    <t>63 76 (2)</t>
  </si>
  <si>
    <t>61 63</t>
  </si>
  <si>
    <t>26 26</t>
  </si>
  <si>
    <t>26 16</t>
  </si>
  <si>
    <t>63 60</t>
  </si>
  <si>
    <t xml:space="preserve">36 06 </t>
  </si>
  <si>
    <t>61 60</t>
  </si>
  <si>
    <t>16 06</t>
  </si>
  <si>
    <t>61 62</t>
  </si>
  <si>
    <t>MEN  SINGLES</t>
  </si>
  <si>
    <t>MAIN DRAW (24&amp;32)</t>
  </si>
  <si>
    <t>Quarterfinals</t>
  </si>
  <si>
    <t>Q</t>
  </si>
  <si>
    <t>63 46 62</t>
  </si>
  <si>
    <t>w / o</t>
  </si>
  <si>
    <t>64 62</t>
  </si>
  <si>
    <t>63 63</t>
  </si>
  <si>
    <t>36 62 63</t>
  </si>
  <si>
    <t>Winner:</t>
  </si>
  <si>
    <t>75 61</t>
  </si>
  <si>
    <t>60 62</t>
  </si>
  <si>
    <t>62 63</t>
  </si>
  <si>
    <t>63 62</t>
  </si>
  <si>
    <t>YOUSEFF</t>
  </si>
  <si>
    <t>Farid</t>
  </si>
  <si>
    <t>26 64 75</t>
  </si>
  <si>
    <t>QUALIFYING DRAW (32)</t>
  </si>
  <si>
    <t>Finals</t>
  </si>
  <si>
    <t>Qualifiers</t>
  </si>
  <si>
    <t>36 64 {11-9}</t>
  </si>
  <si>
    <t>76(5) 62</t>
  </si>
  <si>
    <t>64 61</t>
  </si>
  <si>
    <t>60 61</t>
  </si>
  <si>
    <t>9</t>
  </si>
  <si>
    <t>10</t>
  </si>
  <si>
    <t>11</t>
  </si>
  <si>
    <t>12</t>
  </si>
  <si>
    <t>13</t>
  </si>
  <si>
    <t>14</t>
  </si>
  <si>
    <t>15</t>
  </si>
  <si>
    <t>16</t>
  </si>
  <si>
    <t>64 63</t>
  </si>
  <si>
    <t>06 26</t>
  </si>
  <si>
    <t>06 16</t>
  </si>
  <si>
    <t>46 64  10-8</t>
  </si>
  <si>
    <t>64 60</t>
  </si>
  <si>
    <t>61 76(5)</t>
  </si>
  <si>
    <t>46 62 63</t>
  </si>
  <si>
    <t>62 76(4)</t>
  </si>
  <si>
    <t>62 26 61</t>
  </si>
  <si>
    <t>61  57 11-9</t>
  </si>
  <si>
    <t>HACKSHAW</t>
  </si>
  <si>
    <t>60 64</t>
  </si>
  <si>
    <t>06 46</t>
  </si>
  <si>
    <t>16 76(3) 10-2</t>
  </si>
  <si>
    <t>64 46 10-3</t>
  </si>
  <si>
    <t>46 64  3-10</t>
  </si>
  <si>
    <t>64 26 10-6</t>
  </si>
  <si>
    <t>Day, Date</t>
  </si>
  <si>
    <t>ORDER OF PLAY</t>
  </si>
  <si>
    <t>Court 7</t>
  </si>
  <si>
    <t>1st Match</t>
  </si>
  <si>
    <t xml:space="preserve">Nabeel MOHAMMED </t>
  </si>
  <si>
    <t>vs.</t>
  </si>
  <si>
    <t>Followed by</t>
  </si>
  <si>
    <t>2nd Match</t>
  </si>
  <si>
    <t>3rd Match</t>
  </si>
  <si>
    <t>4th Match</t>
  </si>
  <si>
    <t>5th Match</t>
  </si>
  <si>
    <t>6th Match</t>
  </si>
  <si>
    <t>Last match on any court may be moved</t>
  </si>
  <si>
    <t>Order of Play released</t>
  </si>
  <si>
    <t>Signature</t>
  </si>
  <si>
    <t>Do not delete or hide the red cells below</t>
  </si>
  <si>
    <t>16 61  10-6</t>
  </si>
  <si>
    <t>36 62  10-6</t>
  </si>
  <si>
    <t>WINNERS</t>
  </si>
  <si>
    <t>63 61</t>
  </si>
  <si>
    <t>SATURDAY</t>
  </si>
  <si>
    <t>11th JUNE</t>
  </si>
  <si>
    <t>Starting at 9.00AM</t>
  </si>
  <si>
    <t>LUKE DE CAIRES</t>
  </si>
  <si>
    <t xml:space="preserve"> MEN  SINGLES FINAL</t>
  </si>
  <si>
    <t>NOT BEFORE 10.00AM</t>
  </si>
  <si>
    <t xml:space="preserve">Emma DAVIS </t>
  </si>
  <si>
    <t xml:space="preserve">Carlista MOHAMMED </t>
  </si>
  <si>
    <t>LADIES SINGLES FINAL</t>
  </si>
  <si>
    <t>NOT BEFORE 1130 AM</t>
  </si>
  <si>
    <t>COLIN AUGUSTE</t>
  </si>
  <si>
    <t>NABEEL  MOHAMMED</t>
  </si>
  <si>
    <t>VS</t>
  </si>
  <si>
    <t>ROSS HACKSHAW</t>
  </si>
  <si>
    <t>SCOTT  HACKSHAW</t>
  </si>
  <si>
    <t>MEN DOUBLES  FINAL</t>
  </si>
  <si>
    <t>MATCH FORMAT:</t>
  </si>
  <si>
    <t>MEN and LADIES FINAL ,BEST OF 3 TIE BREAK SETS</t>
  </si>
  <si>
    <t>FRIDAY 10th JUNE 7.25pm</t>
  </si>
  <si>
    <t>DOUBLES  2 TIE BREAK SETS WITH A  10 pt  MATCH TIE BREAK  NO-AD SCORING</t>
  </si>
</sst>
</file>

<file path=xl/styles.xml><?xml version="1.0" encoding="utf-8"?>
<styleSheet xmlns="http://schemas.openxmlformats.org/spreadsheetml/2006/main">
  <numFmts count="1">
    <numFmt numFmtId="164" formatCode="_-&quot;$&quot;* #,##0.00_-;\-&quot;$&quot;* #,##0.00_-;_-&quot;$&quot;* &quot;-&quot;??_-;_-@_-"/>
  </numFmts>
  <fonts count="49">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5"/>
      <name val="Arial"/>
      <family val="2"/>
    </font>
    <font>
      <b/>
      <sz val="14"/>
      <name val="Arial"/>
      <family val="2"/>
    </font>
    <font>
      <sz val="8"/>
      <name val="Arial"/>
      <family val="2"/>
    </font>
    <font>
      <sz val="9"/>
      <name val="Arial"/>
      <family val="2"/>
    </font>
    <font>
      <b/>
      <i/>
      <sz val="9"/>
      <color indexed="8"/>
      <name val="Arial"/>
      <family val="2"/>
    </font>
    <font>
      <sz val="9"/>
      <color indexed="8"/>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10"/>
        <bgColor indexed="64"/>
      </patternFill>
    </fill>
  </fills>
  <borders count="44">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164" fontId="8" fillId="0" borderId="0" applyFont="0" applyFill="0" applyBorder="0" applyAlignment="0" applyProtection="0"/>
    <xf numFmtId="0" fontId="8" fillId="0" borderId="0"/>
  </cellStyleXfs>
  <cellXfs count="512">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0" fontId="33" fillId="0" borderId="2" xfId="2" applyFont="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38"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6" xfId="0" applyNumberFormat="1" applyFont="1" applyBorder="1" applyAlignment="1">
      <alignment vertical="center"/>
    </xf>
    <xf numFmtId="0" fontId="26" fillId="0" borderId="4" xfId="0"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horizontal="center" vertical="center"/>
    </xf>
    <xf numFmtId="0" fontId="23" fillId="4" borderId="6" xfId="0" applyFont="1" applyFill="1" applyBorder="1" applyAlignment="1">
      <alignment vertical="center"/>
    </xf>
    <xf numFmtId="49" fontId="26" fillId="0" borderId="4" xfId="0" applyNumberFormat="1" applyFont="1" applyBorder="1" applyAlignment="1">
      <alignment vertical="center"/>
    </xf>
    <xf numFmtId="0" fontId="35" fillId="0" borderId="0" xfId="0" applyFont="1" applyAlignment="1">
      <alignment vertical="center"/>
    </xf>
    <xf numFmtId="0" fontId="23" fillId="4" borderId="2" xfId="0" applyFont="1" applyFill="1" applyBorder="1" applyAlignment="1">
      <alignment vertical="center"/>
    </xf>
    <xf numFmtId="0" fontId="23" fillId="4" borderId="4" xfId="0" applyFont="1" applyFill="1" applyBorder="1" applyAlignment="1">
      <alignment vertical="center"/>
    </xf>
    <xf numFmtId="0" fontId="42" fillId="4" borderId="0" xfId="0" applyFont="1" applyFill="1" applyAlignment="1">
      <alignment horizontal="right" vertical="center"/>
    </xf>
    <xf numFmtId="0" fontId="24" fillId="0" borderId="0" xfId="0" applyFont="1" applyAlignment="1">
      <alignment vertical="center"/>
    </xf>
    <xf numFmtId="0" fontId="26" fillId="0" borderId="4" xfId="0" applyFont="1" applyBorder="1" applyAlignment="1">
      <alignment horizontal="right" vertical="center"/>
    </xf>
    <xf numFmtId="0" fontId="27" fillId="5" borderId="0" xfId="0"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26" fillId="0" borderId="14"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0" fontId="33" fillId="0" borderId="0" xfId="2" applyFont="1" applyAlignment="1">
      <alignment horizontal="left" vertical="center"/>
    </xf>
    <xf numFmtId="0" fontId="33" fillId="0" borderId="2" xfId="2" applyFont="1" applyBorder="1" applyAlignment="1">
      <alignment horizontal="left" vertical="center"/>
    </xf>
    <xf numFmtId="0" fontId="14" fillId="0" borderId="1" xfId="1" applyNumberFormat="1" applyFont="1" applyBorder="1" applyAlignment="1" applyProtection="1">
      <alignment vertical="center"/>
      <protection locked="0"/>
    </xf>
    <xf numFmtId="49" fontId="8" fillId="2" borderId="0" xfId="2" applyNumberFormat="1" applyFont="1" applyFill="1" applyAlignment="1">
      <alignment horizontal="left"/>
    </xf>
    <xf numFmtId="49" fontId="7" fillId="2" borderId="0" xfId="2" applyNumberFormat="1" applyFont="1" applyFill="1" applyAlignment="1">
      <alignment horizontal="left" vertical="center"/>
    </xf>
    <xf numFmtId="49" fontId="7" fillId="2" borderId="0" xfId="2" applyNumberFormat="1" applyFont="1" applyFill="1"/>
    <xf numFmtId="49" fontId="17" fillId="2" borderId="0" xfId="2" applyNumberFormat="1" applyFont="1" applyFill="1"/>
    <xf numFmtId="49" fontId="8" fillId="2" borderId="0" xfId="2" applyNumberFormat="1" applyFill="1"/>
    <xf numFmtId="49" fontId="6" fillId="0" borderId="0" xfId="2" applyNumberFormat="1" applyFont="1" applyAlignment="1">
      <alignment horizontal="left" wrapText="1"/>
    </xf>
    <xf numFmtId="0" fontId="43" fillId="0" borderId="3" xfId="2" applyFont="1" applyBorder="1" applyAlignment="1">
      <alignment horizontal="left"/>
    </xf>
    <xf numFmtId="49" fontId="43" fillId="0" borderId="0" xfId="2" applyNumberFormat="1" applyFont="1" applyAlignment="1" applyProtection="1">
      <alignment horizontal="right"/>
      <protection locked="0"/>
    </xf>
    <xf numFmtId="49" fontId="43" fillId="0" borderId="7" xfId="2" applyNumberFormat="1" applyFont="1" applyBorder="1"/>
    <xf numFmtId="49" fontId="8" fillId="0" borderId="0" xfId="2" applyNumberFormat="1"/>
    <xf numFmtId="14" fontId="16" fillId="0" borderId="1" xfId="2" applyNumberFormat="1" applyFont="1" applyBorder="1" applyAlignment="1">
      <alignment horizontal="left" vertical="center"/>
    </xf>
    <xf numFmtId="49" fontId="16" fillId="0" borderId="1" xfId="2" applyNumberFormat="1" applyFont="1" applyBorder="1" applyAlignment="1">
      <alignment vertical="center"/>
    </xf>
    <xf numFmtId="49" fontId="5" fillId="2" borderId="28" xfId="2" applyNumberFormat="1" applyFont="1" applyFill="1" applyBorder="1" applyAlignment="1">
      <alignment vertical="center"/>
    </xf>
    <xf numFmtId="0" fontId="43" fillId="0" borderId="0" xfId="2" applyFont="1" applyAlignment="1">
      <alignment vertical="center"/>
    </xf>
    <xf numFmtId="49" fontId="5" fillId="0" borderId="30" xfId="2" applyNumberFormat="1" applyFont="1" applyBorder="1" applyAlignment="1">
      <alignment vertical="center"/>
    </xf>
    <xf numFmtId="49" fontId="5" fillId="0" borderId="30" xfId="2" applyNumberFormat="1" applyFont="1" applyBorder="1" applyAlignment="1">
      <alignment horizontal="center" vertical="center"/>
    </xf>
    <xf numFmtId="49" fontId="45" fillId="0" borderId="30" xfId="2" applyNumberFormat="1" applyFont="1" applyBorder="1" applyAlignment="1">
      <alignment vertical="center"/>
    </xf>
    <xf numFmtId="49" fontId="44" fillId="0" borderId="30" xfId="2" applyNumberFormat="1" applyFont="1" applyBorder="1" applyAlignment="1">
      <alignment vertical="center"/>
    </xf>
    <xf numFmtId="0" fontId="44" fillId="0" borderId="0" xfId="2" applyFont="1" applyAlignment="1">
      <alignment vertical="center"/>
    </xf>
    <xf numFmtId="49" fontId="44" fillId="0" borderId="28" xfId="2" applyNumberFormat="1" applyFont="1" applyBorder="1" applyAlignment="1">
      <alignment vertical="center"/>
    </xf>
    <xf numFmtId="49" fontId="45" fillId="0" borderId="30" xfId="2" applyNumberFormat="1" applyFont="1" applyBorder="1" applyAlignment="1">
      <alignment horizontal="center" vertical="center"/>
    </xf>
    <xf numFmtId="49" fontId="14" fillId="0" borderId="13" xfId="2" applyNumberFormat="1" applyFont="1" applyBorder="1" applyAlignment="1" applyProtection="1">
      <alignment horizontal="center" vertical="center"/>
      <protection locked="0"/>
    </xf>
    <xf numFmtId="0" fontId="8" fillId="0" borderId="14" xfId="2" applyBorder="1" applyAlignment="1" applyProtection="1">
      <alignment horizontal="center" vertical="center"/>
      <protection locked="0"/>
    </xf>
    <xf numFmtId="0" fontId="8" fillId="0" borderId="43" xfId="2" applyBorder="1" applyAlignment="1" applyProtection="1">
      <alignment horizontal="center" vertical="center"/>
      <protection locked="0"/>
    </xf>
    <xf numFmtId="0" fontId="8" fillId="0" borderId="12" xfId="2" applyBorder="1" applyAlignment="1" applyProtection="1">
      <alignment horizontal="center" vertical="center"/>
      <protection locked="0"/>
    </xf>
    <xf numFmtId="0" fontId="37" fillId="0" borderId="0" xfId="2" applyFont="1" applyAlignment="1" applyProtection="1">
      <alignment horizontal="center" vertical="center"/>
      <protection locked="0"/>
    </xf>
    <xf numFmtId="0" fontId="8" fillId="0" borderId="0" xfId="2" applyAlignment="1" applyProtection="1">
      <alignment horizontal="center" vertical="center"/>
      <protection locked="0"/>
    </xf>
    <xf numFmtId="0" fontId="8" fillId="0" borderId="36" xfId="2" applyBorder="1" applyAlignment="1" applyProtection="1">
      <alignment horizontal="center" vertical="center"/>
      <protection locked="0"/>
    </xf>
    <xf numFmtId="0" fontId="44" fillId="0" borderId="0" xfId="2" applyFont="1" applyAlignment="1" applyProtection="1">
      <alignment horizontal="center" vertical="center"/>
      <protection locked="0"/>
    </xf>
    <xf numFmtId="0" fontId="8" fillId="0" borderId="36" xfId="2" applyBorder="1" applyAlignment="1" applyProtection="1">
      <alignment horizontal="right" vertical="center"/>
      <protection locked="0"/>
    </xf>
    <xf numFmtId="0" fontId="14" fillId="0" borderId="15" xfId="2" applyFont="1" applyBorder="1" applyAlignment="1" applyProtection="1">
      <alignment horizontal="center" vertical="center"/>
      <protection locked="0"/>
    </xf>
    <xf numFmtId="0" fontId="8" fillId="0" borderId="2" xfId="2" applyBorder="1" applyAlignment="1" applyProtection="1">
      <alignment horizontal="center" vertical="center"/>
      <protection locked="0"/>
    </xf>
    <xf numFmtId="0" fontId="8" fillId="0" borderId="29" xfId="2" applyBorder="1" applyAlignment="1" applyProtection="1">
      <alignment horizontal="center" vertical="center"/>
      <protection locked="0"/>
    </xf>
    <xf numFmtId="49" fontId="14" fillId="0" borderId="6" xfId="2" applyNumberFormat="1" applyFont="1" applyBorder="1" applyAlignment="1">
      <alignment vertical="center"/>
    </xf>
    <xf numFmtId="49" fontId="14" fillId="0" borderId="32" xfId="2" applyNumberFormat="1" applyFont="1" applyBorder="1" applyAlignment="1">
      <alignment vertical="center"/>
    </xf>
    <xf numFmtId="49" fontId="44" fillId="0" borderId="6" xfId="2" applyNumberFormat="1" applyFont="1" applyBorder="1" applyAlignment="1">
      <alignment vertical="center"/>
    </xf>
    <xf numFmtId="49" fontId="44" fillId="0" borderId="31" xfId="2" applyNumberFormat="1" applyFont="1" applyBorder="1" applyAlignment="1">
      <alignment vertical="center"/>
    </xf>
    <xf numFmtId="49" fontId="44" fillId="0" borderId="6" xfId="2" applyNumberFormat="1" applyFont="1" applyBorder="1" applyAlignment="1">
      <alignment horizontal="center" vertical="center"/>
    </xf>
    <xf numFmtId="49" fontId="44" fillId="0" borderId="31" xfId="2" applyNumberFormat="1" applyFont="1" applyBorder="1" applyAlignment="1">
      <alignment horizontal="center" vertical="center"/>
    </xf>
    <xf numFmtId="49" fontId="44" fillId="0" borderId="4" xfId="2" applyNumberFormat="1" applyFont="1" applyBorder="1" applyAlignment="1">
      <alignment vertical="center"/>
    </xf>
    <xf numFmtId="49" fontId="44" fillId="0" borderId="33" xfId="2" applyNumberFormat="1" applyFont="1" applyBorder="1" applyAlignment="1">
      <alignment vertical="center"/>
    </xf>
    <xf numFmtId="49" fontId="46" fillId="2" borderId="34" xfId="2" applyNumberFormat="1" applyFont="1" applyFill="1" applyBorder="1" applyAlignment="1">
      <alignment vertical="center"/>
    </xf>
    <xf numFmtId="49" fontId="46" fillId="2" borderId="2" xfId="2" applyNumberFormat="1" applyFont="1" applyFill="1" applyBorder="1" applyAlignment="1">
      <alignment vertical="center"/>
    </xf>
    <xf numFmtId="49" fontId="47" fillId="2" borderId="2" xfId="2" applyNumberFormat="1" applyFont="1" applyFill="1" applyBorder="1" applyAlignment="1">
      <alignment horizontal="center" vertical="center"/>
    </xf>
    <xf numFmtId="49" fontId="17" fillId="2" borderId="11" xfId="2" applyNumberFormat="1" applyFont="1" applyFill="1" applyBorder="1" applyAlignment="1">
      <alignment vertical="center"/>
    </xf>
    <xf numFmtId="49" fontId="17" fillId="2" borderId="29" xfId="2" applyNumberFormat="1" applyFont="1" applyFill="1" applyBorder="1" applyAlignment="1">
      <alignment vertical="center"/>
    </xf>
    <xf numFmtId="49" fontId="14" fillId="0" borderId="35" xfId="2" applyNumberFormat="1" applyFont="1" applyBorder="1" applyAlignment="1">
      <alignment horizontal="left" vertical="center"/>
    </xf>
    <xf numFmtId="49" fontId="14" fillId="0" borderId="0" xfId="2" applyNumberFormat="1" applyFont="1" applyAlignment="1">
      <alignment horizontal="left" vertical="center"/>
    </xf>
    <xf numFmtId="49" fontId="44" fillId="0" borderId="0" xfId="2" applyNumberFormat="1" applyFont="1" applyBorder="1" applyAlignment="1">
      <alignment vertical="center"/>
    </xf>
    <xf numFmtId="49" fontId="44" fillId="0" borderId="36" xfId="2" applyNumberFormat="1" applyFont="1" applyBorder="1" applyAlignment="1">
      <alignment vertical="center"/>
    </xf>
    <xf numFmtId="49" fontId="14" fillId="0" borderId="37" xfId="2" applyNumberFormat="1" applyFont="1" applyBorder="1" applyAlignment="1">
      <alignment horizontal="left" vertical="center"/>
    </xf>
    <xf numFmtId="49" fontId="14" fillId="0" borderId="1" xfId="2" applyNumberFormat="1" applyFont="1" applyBorder="1" applyAlignment="1">
      <alignment horizontal="left" vertical="center"/>
    </xf>
    <xf numFmtId="49" fontId="44" fillId="0" borderId="1" xfId="2" applyNumberFormat="1" applyFont="1" applyBorder="1" applyAlignment="1">
      <alignment vertical="center"/>
    </xf>
    <xf numFmtId="0" fontId="8" fillId="0" borderId="38" xfId="2" applyFont="1" applyBorder="1" applyAlignment="1">
      <alignment horizontal="right" vertical="center"/>
    </xf>
    <xf numFmtId="49" fontId="44" fillId="0" borderId="39" xfId="2" applyNumberFormat="1" applyFont="1" applyBorder="1" applyAlignment="1">
      <alignment vertical="center"/>
    </xf>
    <xf numFmtId="0" fontId="6" fillId="7" borderId="0" xfId="2" applyFont="1" applyFill="1"/>
    <xf numFmtId="0" fontId="8" fillId="7" borderId="0" xfId="2" applyFill="1"/>
    <xf numFmtId="0" fontId="48" fillId="7" borderId="0" xfId="2" applyFont="1" applyFill="1"/>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xf numFmtId="49" fontId="37" fillId="0" borderId="12" xfId="2" applyNumberFormat="1" applyFont="1" applyBorder="1" applyAlignment="1" applyProtection="1">
      <alignment horizontal="center" vertical="center"/>
      <protection locked="0"/>
    </xf>
    <xf numFmtId="0" fontId="8" fillId="0" borderId="0" xfId="2" applyAlignment="1">
      <alignment horizontal="center" vertical="center"/>
    </xf>
    <xf numFmtId="0" fontId="8" fillId="0" borderId="36" xfId="2" applyBorder="1" applyAlignment="1">
      <alignment horizontal="center" vertical="center"/>
    </xf>
    <xf numFmtId="0" fontId="37" fillId="0" borderId="12" xfId="2" applyFont="1" applyBorder="1" applyAlignment="1" applyProtection="1">
      <alignment horizontal="center" vertical="center"/>
      <protection locked="0"/>
    </xf>
    <xf numFmtId="0" fontId="14" fillId="0" borderId="15" xfId="2" applyFont="1" applyBorder="1" applyAlignment="1" applyProtection="1">
      <alignment horizontal="center" vertical="center"/>
      <protection locked="0"/>
    </xf>
    <xf numFmtId="0" fontId="14" fillId="0" borderId="2" xfId="2" applyFont="1" applyBorder="1" applyAlignment="1">
      <alignment horizontal="center" vertical="center"/>
    </xf>
    <xf numFmtId="0" fontId="14" fillId="0" borderId="29" xfId="2" applyFont="1" applyBorder="1" applyAlignment="1">
      <alignment horizontal="center" vertical="center"/>
    </xf>
    <xf numFmtId="49" fontId="44" fillId="0" borderId="12" xfId="2" applyNumberFormat="1" applyFont="1" applyBorder="1" applyAlignment="1" applyProtection="1">
      <alignment vertical="center"/>
      <protection locked="0"/>
    </xf>
    <xf numFmtId="0" fontId="8" fillId="0" borderId="0" xfId="2" applyAlignment="1" applyProtection="1">
      <alignment vertical="center"/>
      <protection locked="0"/>
    </xf>
    <xf numFmtId="0" fontId="8" fillId="0" borderId="36" xfId="2" applyBorder="1" applyAlignment="1" applyProtection="1">
      <alignment vertical="center"/>
      <protection locked="0"/>
    </xf>
    <xf numFmtId="49" fontId="14" fillId="0" borderId="15" xfId="2" applyNumberFormat="1"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6" fillId="0" borderId="29" xfId="2" applyFont="1" applyBorder="1" applyAlignment="1" applyProtection="1">
      <alignment horizontal="center" vertical="center"/>
      <protection locked="0"/>
    </xf>
    <xf numFmtId="49" fontId="14" fillId="0" borderId="13" xfId="2" applyNumberFormat="1" applyFont="1" applyBorder="1" applyAlignment="1" applyProtection="1">
      <alignment vertical="center"/>
      <protection locked="0"/>
    </xf>
    <xf numFmtId="0" fontId="8" fillId="0" borderId="14" xfId="2" applyBorder="1" applyAlignment="1" applyProtection="1">
      <alignment vertical="center"/>
      <protection locked="0"/>
    </xf>
    <xf numFmtId="0" fontId="8" fillId="0" borderId="43" xfId="2" applyBorder="1" applyAlignment="1" applyProtection="1">
      <alignment vertical="center"/>
      <protection locked="0"/>
    </xf>
    <xf numFmtId="0" fontId="37" fillId="0" borderId="0" xfId="2" applyFont="1" applyAlignment="1" applyProtection="1">
      <alignment horizontal="center" vertical="center"/>
      <protection locked="0"/>
    </xf>
    <xf numFmtId="0" fontId="37" fillId="0" borderId="36" xfId="2" applyFont="1" applyBorder="1" applyAlignment="1" applyProtection="1">
      <alignment horizontal="center" vertical="center"/>
      <protection locked="0"/>
    </xf>
    <xf numFmtId="49" fontId="44" fillId="0" borderId="12" xfId="2" applyNumberFormat="1" applyFont="1" applyBorder="1" applyAlignment="1" applyProtection="1">
      <alignment horizontal="center" vertical="center"/>
      <protection locked="0"/>
    </xf>
    <xf numFmtId="49" fontId="43" fillId="0" borderId="40" xfId="2" applyNumberFormat="1" applyFont="1" applyBorder="1" applyAlignment="1" applyProtection="1">
      <alignment horizontal="center" vertical="center"/>
      <protection locked="0"/>
    </xf>
    <xf numFmtId="0" fontId="8" fillId="0" borderId="41" xfId="2" applyBorder="1" applyAlignment="1" applyProtection="1">
      <alignment horizontal="center" vertical="center"/>
      <protection locked="0"/>
    </xf>
    <xf numFmtId="0" fontId="8" fillId="0" borderId="42" xfId="2" applyBorder="1" applyAlignment="1" applyProtection="1">
      <alignment horizontal="center" vertical="center"/>
      <protection locked="0"/>
    </xf>
    <xf numFmtId="49" fontId="29" fillId="0" borderId="12" xfId="2" applyNumberFormat="1" applyFont="1" applyBorder="1" applyAlignment="1" applyProtection="1">
      <alignment horizontal="center" vertical="center"/>
      <protection locked="0"/>
    </xf>
    <xf numFmtId="0" fontId="29" fillId="0" borderId="0" xfId="2" applyFont="1" applyAlignment="1" applyProtection="1">
      <alignment horizontal="center" vertical="center"/>
      <protection locked="0"/>
    </xf>
    <xf numFmtId="0" fontId="29" fillId="0" borderId="36" xfId="2" applyFont="1" applyBorder="1" applyAlignment="1" applyProtection="1">
      <alignment horizontal="center" vertical="center"/>
      <protection locked="0"/>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69007" y="0"/>
          <a:ext cx="1048992" cy="463826"/>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95250</xdr:colOff>
      <xdr:row>0</xdr:row>
      <xdr:rowOff>133350</xdr:rowOff>
    </xdr:from>
    <xdr:to>
      <xdr:col>5</xdr:col>
      <xdr:colOff>95250</xdr:colOff>
      <xdr:row>2</xdr:row>
      <xdr:rowOff>133350</xdr:rowOff>
    </xdr:to>
    <xdr:grpSp>
      <xdr:nvGrpSpPr>
        <xdr:cNvPr id="2" name="Group 11"/>
        <xdr:cNvGrpSpPr>
          <a:grpSpLocks/>
        </xdr:cNvGrpSpPr>
      </xdr:nvGrpSpPr>
      <xdr:grpSpPr bwMode="auto">
        <a:xfrm>
          <a:off x="5124450" y="133350"/>
          <a:ext cx="1352550" cy="504825"/>
          <a:chOff x="1701" y="1384"/>
          <a:chExt cx="4320" cy="1288"/>
        </a:xfrm>
      </xdr:grpSpPr>
      <xdr:sp macro="" textlink="">
        <xdr:nvSpPr>
          <xdr:cNvPr id="3" name="Rectangle 2"/>
          <xdr:cNvSpPr>
            <a:spLocks noChangeArrowheads="1"/>
          </xdr:cNvSpPr>
        </xdr:nvSpPr>
        <xdr:spPr bwMode="auto">
          <a:xfrm>
            <a:off x="1701" y="1384"/>
            <a:ext cx="152" cy="3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2</xdr:col>
      <xdr:colOff>219075</xdr:colOff>
      <xdr:row>1</xdr:row>
      <xdr:rowOff>0</xdr:rowOff>
    </xdr:from>
    <xdr:to>
      <xdr:col>2</xdr:col>
      <xdr:colOff>942975</xdr:colOff>
      <xdr:row>2</xdr:row>
      <xdr:rowOff>28575</xdr:rowOff>
    </xdr:to>
    <xdr:pic>
      <xdr:nvPicPr>
        <xdr:cNvPr id="5" name="Picture 9"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43175" y="171450"/>
          <a:ext cx="7239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FRI h"/>
      <sheetName val="OofP 4 cts (2)"/>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refreshError="1"/>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refreshError="1"/>
      <sheetData sheetId="15" refreshError="1"/>
      <sheetData sheetId="16" refreshError="1"/>
      <sheetData sheetId="17" refreshError="1"/>
      <sheetData sheetId="18" refreshError="1"/>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refreshError="1"/>
      <sheetData sheetId="21" refreshError="1"/>
      <sheetData sheetId="22" refreshError="1"/>
      <sheetData sheetId="23" refreshError="1"/>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refreshError="1"/>
      <sheetData sheetId="26" refreshError="1"/>
      <sheetData sheetId="27" refreshError="1"/>
      <sheetData sheetId="28" refreshError="1"/>
      <sheetData sheetId="29" refreshError="1"/>
      <sheetData sheetId="30">
        <row r="7">
          <cell r="N7" t="str">
            <v>Joshua ABRAHAM ()</v>
          </cell>
        </row>
        <row r="8">
          <cell r="N8" t="str">
            <v>Leah ALCALA ()</v>
          </cell>
        </row>
        <row r="9">
          <cell r="N9" t="str">
            <v>Jadon ALEXIS ()</v>
          </cell>
        </row>
        <row r="10">
          <cell r="N10" t="str">
            <v>Che ANDREWS ()</v>
          </cell>
        </row>
        <row r="11">
          <cell r="N11" t="str">
            <v>Danyel ANGUS ()</v>
          </cell>
        </row>
        <row r="12">
          <cell r="N12" t="str">
            <v>Colin AUGUSTE ()</v>
          </cell>
        </row>
        <row r="13">
          <cell r="N13" t="str">
            <v>Dion AUGUSTE ()</v>
          </cell>
        </row>
        <row r="14">
          <cell r="N14" t="str">
            <v>Sindy BEACH ()</v>
          </cell>
        </row>
        <row r="15">
          <cell r="N15" t="str">
            <v>Jerome BRANKER ()</v>
          </cell>
        </row>
        <row r="16">
          <cell r="N16" t="str">
            <v>Alexix BRUCE ()</v>
          </cell>
        </row>
        <row r="17">
          <cell r="N17" t="str">
            <v>Brendon BRUCE ()</v>
          </cell>
        </row>
        <row r="18">
          <cell r="N18" t="str">
            <v>Aaron CHAN ()</v>
          </cell>
        </row>
        <row r="19">
          <cell r="N19" t="str">
            <v>Richard CHUNG ()</v>
          </cell>
        </row>
        <row r="20">
          <cell r="N20" t="str">
            <v>Michael COOPER ()</v>
          </cell>
        </row>
        <row r="21">
          <cell r="N21" t="str">
            <v>Jermille DANCLAR ()</v>
          </cell>
        </row>
        <row r="22">
          <cell r="N22" t="str">
            <v>Aer DANIEL-JOSEPH ()</v>
          </cell>
        </row>
        <row r="23">
          <cell r="N23" t="str">
            <v>Joel DAVID ()</v>
          </cell>
        </row>
        <row r="24">
          <cell r="N24" t="str">
            <v>Emma DAVIS ()</v>
          </cell>
        </row>
        <row r="25">
          <cell r="N25" t="str">
            <v>Luke DE CARIES ()</v>
          </cell>
        </row>
        <row r="26">
          <cell r="N26" t="str">
            <v>Dunstan DENOON ()</v>
          </cell>
        </row>
        <row r="27">
          <cell r="N27" t="str">
            <v>Andrea DOUGLAS ()</v>
          </cell>
        </row>
        <row r="28">
          <cell r="N28" t="str">
            <v>Akiel DUKE ()</v>
          </cell>
        </row>
        <row r="29">
          <cell r="N29" t="str">
            <v>Mc Colin FONTENELLE ()</v>
          </cell>
        </row>
        <row r="30">
          <cell r="N30" t="str">
            <v>Caren FRANCOIS ()</v>
          </cell>
        </row>
        <row r="31">
          <cell r="N31" t="str">
            <v>Jameel GARSEE ()</v>
          </cell>
        </row>
        <row r="32">
          <cell r="N32" t="str">
            <v>Ivor GRAZETTE ()</v>
          </cell>
        </row>
        <row r="33">
          <cell r="N33" t="str">
            <v>Winnington GRAZETTE ()</v>
          </cell>
        </row>
        <row r="34">
          <cell r="N34" t="str">
            <v>Brandon GREGOIRE ()</v>
          </cell>
        </row>
        <row r="35">
          <cell r="N35" t="str">
            <v>Ross HACKSHAW ()</v>
          </cell>
        </row>
        <row r="36">
          <cell r="N36" t="str">
            <v>Scott HACKSHAW ()</v>
          </cell>
        </row>
        <row r="37">
          <cell r="N37" t="str">
            <v>Maria HONORE ()</v>
          </cell>
        </row>
        <row r="38">
          <cell r="N38" t="str">
            <v>Kobe JAMES ()</v>
          </cell>
        </row>
        <row r="39">
          <cell r="N39" t="str">
            <v>Ethan JEARY` ()</v>
          </cell>
        </row>
        <row r="40">
          <cell r="N40" t="str">
            <v>Carla JOSEPH ()</v>
          </cell>
        </row>
        <row r="41">
          <cell r="N41" t="str">
            <v>Dandy Richard JOSEPH ()</v>
          </cell>
        </row>
        <row r="42">
          <cell r="N42" t="str">
            <v>Kyle KERRY ()</v>
          </cell>
        </row>
        <row r="43">
          <cell r="N43" t="str">
            <v>Anya KING ()</v>
          </cell>
        </row>
        <row r="44">
          <cell r="N44" t="str">
            <v>Victoria KOYLASS ()</v>
          </cell>
        </row>
        <row r="45">
          <cell r="N45" t="str">
            <v>Edward LAQUIS ()</v>
          </cell>
        </row>
        <row r="46">
          <cell r="N46" t="str">
            <v>Andre LAWRENCE ()</v>
          </cell>
        </row>
        <row r="47">
          <cell r="N47" t="str">
            <v>Emily LAWRENCE ()</v>
          </cell>
        </row>
        <row r="48">
          <cell r="N48" t="str">
            <v>Yolande LEACOCK ()</v>
          </cell>
        </row>
        <row r="49">
          <cell r="N49" t="str">
            <v>Yin LEE ASSANG ()</v>
          </cell>
        </row>
        <row r="50">
          <cell r="N50" t="str">
            <v>Javier LEWIS ()</v>
          </cell>
        </row>
        <row r="51">
          <cell r="N51" t="str">
            <v>Neil LINGO ()</v>
          </cell>
        </row>
        <row r="52">
          <cell r="N52" t="str">
            <v>Carlista MOHAMMED ()</v>
          </cell>
        </row>
        <row r="53">
          <cell r="N53" t="str">
            <v>Nabeel MOHAMMED ()</v>
          </cell>
        </row>
        <row r="54">
          <cell r="N54" t="str">
            <v>Keshan MOONASAR ()</v>
          </cell>
        </row>
        <row r="55">
          <cell r="N55" t="str">
            <v>Bis MUKERJI ()</v>
          </cell>
        </row>
        <row r="56">
          <cell r="N56" t="str">
            <v>Chelsea MUKERJI ()</v>
          </cell>
        </row>
        <row r="57">
          <cell r="N57" t="str">
            <v>Jordan MUKERJI ()</v>
          </cell>
        </row>
        <row r="58">
          <cell r="N58" t="str">
            <v>Ebolum NWOKOLO ()</v>
          </cell>
        </row>
        <row r="59">
          <cell r="N59" t="str">
            <v>Osenyonne NWOKOLO ()</v>
          </cell>
        </row>
        <row r="60">
          <cell r="N60" t="str">
            <v>Nkrumah PATRICK ()</v>
          </cell>
        </row>
        <row r="61">
          <cell r="N61" t="str">
            <v>Michael PEMBERTON ()</v>
          </cell>
        </row>
        <row r="62">
          <cell r="N62" t="str">
            <v>Tameka PETERSON ()</v>
          </cell>
        </row>
        <row r="63">
          <cell r="N63" t="str">
            <v>Adam RAMKISSON ()</v>
          </cell>
        </row>
        <row r="64">
          <cell r="N64" t="str">
            <v>Frank RAMUDIT ()</v>
          </cell>
        </row>
        <row r="65">
          <cell r="N65" t="str">
            <v>Peter RICHARDS ()</v>
          </cell>
        </row>
        <row r="66">
          <cell r="N66" t="str">
            <v>Gian Luc ROBINSON ()</v>
          </cell>
        </row>
        <row r="67">
          <cell r="N67" t="str">
            <v>Jelani ROBINSON ()</v>
          </cell>
        </row>
        <row r="68">
          <cell r="N68" t="str">
            <v>Ronald ROBINSON ()</v>
          </cell>
        </row>
        <row r="69">
          <cell r="N69" t="str">
            <v>Sarah SALANDY ()</v>
          </cell>
        </row>
        <row r="70">
          <cell r="N70" t="str">
            <v>Hayden SALIM ()</v>
          </cell>
        </row>
        <row r="71">
          <cell r="N71" t="str">
            <v>Clint SANDY ()</v>
          </cell>
        </row>
        <row r="72">
          <cell r="N72" t="str">
            <v>Everest SIMON ()</v>
          </cell>
        </row>
        <row r="73">
          <cell r="N73" t="str">
            <v>Solange SKEENE ()</v>
          </cell>
        </row>
        <row r="74">
          <cell r="N74" t="str">
            <v>Thalia SKEENE ()</v>
          </cell>
        </row>
        <row r="75">
          <cell r="N75" t="str">
            <v>Levon SYLVESTER ()</v>
          </cell>
        </row>
        <row r="76">
          <cell r="N76" t="str">
            <v>Ryan THOMAS ()</v>
          </cell>
        </row>
        <row r="77">
          <cell r="N77" t="str">
            <v>Brandon TOM ()</v>
          </cell>
        </row>
        <row r="78">
          <cell r="N78" t="str">
            <v>Emma Rose TRESTRAIL ()</v>
          </cell>
        </row>
        <row r="79">
          <cell r="N79" t="str">
            <v>Kyrel TRIM ()</v>
          </cell>
        </row>
        <row r="80">
          <cell r="N80" t="str">
            <v>Kristyan VALENTINE ()</v>
          </cell>
        </row>
        <row r="81">
          <cell r="N81" t="str">
            <v>Ricky VILLAROEL ()</v>
          </cell>
        </row>
        <row r="82">
          <cell r="N82" t="str">
            <v>Jerome WARD ()</v>
          </cell>
        </row>
        <row r="83">
          <cell r="N83" t="str">
            <v>Michael WEST ()</v>
          </cell>
        </row>
        <row r="84">
          <cell r="N84" t="str">
            <v>Samuel WEST ()</v>
          </cell>
        </row>
        <row r="85">
          <cell r="N85" t="str">
            <v>Aura WHITTIER ()</v>
          </cell>
        </row>
        <row r="86">
          <cell r="N86" t="str">
            <v>Rahsaan WILKINSON ()</v>
          </cell>
        </row>
        <row r="87">
          <cell r="N87" t="str">
            <v>Sony WILLIAMS ()</v>
          </cell>
        </row>
        <row r="88">
          <cell r="N88" t="str">
            <v>Karl WOODS ()</v>
          </cell>
        </row>
        <row r="89">
          <cell r="N89" t="str">
            <v>Farid YOUSEFF ()</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A29" zoomScale="115" zoomScaleNormal="115" workbookViewId="0">
      <selection activeCell="P43" sqref="P43"/>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85">
        <v>0</v>
      </c>
      <c r="B4" s="485"/>
      <c r="C4" s="485"/>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54</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t="s">
        <v>17</v>
      </c>
      <c r="L14" s="60" t="s">
        <v>56</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t="s">
        <v>195</v>
      </c>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54</v>
      </c>
      <c r="O21" s="45"/>
      <c r="P21" s="44"/>
      <c r="Q21" s="46"/>
      <c r="R21" s="47"/>
    </row>
    <row r="22" spans="1:18" s="48" customFormat="1" ht="9.6" customHeight="1">
      <c r="A22" s="50"/>
      <c r="B22" s="51"/>
      <c r="C22" s="51"/>
      <c r="D22" s="51"/>
      <c r="E22" s="44"/>
      <c r="F22" s="44"/>
      <c r="G22" s="35"/>
      <c r="H22" s="44"/>
      <c r="I22" s="69"/>
      <c r="J22" s="44"/>
      <c r="K22" s="45"/>
      <c r="L22" s="58" t="s">
        <v>16</v>
      </c>
      <c r="M22" s="59"/>
      <c r="N22" s="60" t="s">
        <v>56</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t="s">
        <v>208</v>
      </c>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68</v>
      </c>
      <c r="M29" s="64"/>
      <c r="N29" s="44"/>
      <c r="O29" s="64"/>
      <c r="P29" s="44"/>
      <c r="Q29" s="46"/>
      <c r="R29" s="47"/>
    </row>
    <row r="30" spans="1:18" s="48" customFormat="1" ht="9.6" customHeight="1">
      <c r="A30" s="50"/>
      <c r="B30" s="51"/>
      <c r="C30" s="51"/>
      <c r="D30" s="68"/>
      <c r="E30" s="44"/>
      <c r="F30" s="44"/>
      <c r="G30" s="35"/>
      <c r="H30" s="44"/>
      <c r="I30" s="69"/>
      <c r="J30" s="58" t="s">
        <v>16</v>
      </c>
      <c r="K30" s="59"/>
      <c r="L30" s="60" t="s">
        <v>70</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t="s">
        <v>195</v>
      </c>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72</v>
      </c>
      <c r="Q37" s="73"/>
      <c r="R37" s="47"/>
    </row>
    <row r="38" spans="1:18" s="48" customFormat="1" ht="9.6" customHeight="1">
      <c r="A38" s="50"/>
      <c r="B38" s="51"/>
      <c r="C38" s="51"/>
      <c r="D38" s="68"/>
      <c r="E38" s="44"/>
      <c r="F38" s="44"/>
      <c r="G38" s="35"/>
      <c r="H38" s="44"/>
      <c r="I38" s="69"/>
      <c r="J38" s="44"/>
      <c r="K38" s="45"/>
      <c r="L38" s="44"/>
      <c r="M38" s="45"/>
      <c r="N38" s="58" t="s">
        <v>16</v>
      </c>
      <c r="O38" s="59"/>
      <c r="P38" s="60" t="s">
        <v>86</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t="s">
        <v>276</v>
      </c>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72</v>
      </c>
      <c r="K41" s="57"/>
      <c r="L41" s="44"/>
      <c r="M41" s="45"/>
      <c r="N41" s="44"/>
      <c r="O41" s="64"/>
      <c r="P41" s="44"/>
      <c r="Q41" s="46"/>
      <c r="R41" s="47"/>
    </row>
    <row r="42" spans="1:18" s="48" customFormat="1" ht="9.6" customHeight="1">
      <c r="A42" s="50"/>
      <c r="B42" s="51"/>
      <c r="C42" s="51"/>
      <c r="D42" s="68"/>
      <c r="E42" s="44"/>
      <c r="F42" s="44"/>
      <c r="G42" s="35"/>
      <c r="H42" s="58" t="s">
        <v>16</v>
      </c>
      <c r="I42" s="59"/>
      <c r="J42" s="60" t="s">
        <v>74</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t="s">
        <v>133</v>
      </c>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72</v>
      </c>
      <c r="M45" s="45"/>
      <c r="N45" s="44"/>
      <c r="O45" s="64"/>
      <c r="P45" s="44"/>
      <c r="Q45" s="46"/>
      <c r="R45" s="47"/>
    </row>
    <row r="46" spans="1:18" s="48" customFormat="1" ht="9.6" customHeight="1">
      <c r="A46" s="50"/>
      <c r="B46" s="51"/>
      <c r="C46" s="51"/>
      <c r="D46" s="68"/>
      <c r="E46" s="44"/>
      <c r="F46" s="44"/>
      <c r="G46" s="35"/>
      <c r="H46" s="44"/>
      <c r="I46" s="69"/>
      <c r="J46" s="58" t="s">
        <v>16</v>
      </c>
      <c r="K46" s="59" t="s">
        <v>18</v>
      </c>
      <c r="L46" s="60" t="s">
        <v>74</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t="s">
        <v>243</v>
      </c>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72</v>
      </c>
      <c r="O53" s="64"/>
      <c r="P53" s="44"/>
      <c r="Q53" s="46"/>
      <c r="R53" s="47"/>
    </row>
    <row r="54" spans="1:18" s="48" customFormat="1" ht="9.6" customHeight="1">
      <c r="A54" s="50"/>
      <c r="B54" s="51"/>
      <c r="C54" s="51"/>
      <c r="D54" s="51"/>
      <c r="E54" s="44"/>
      <c r="F54" s="44"/>
      <c r="G54" s="35"/>
      <c r="H54" s="44"/>
      <c r="I54" s="69"/>
      <c r="J54" s="44"/>
      <c r="K54" s="45"/>
      <c r="L54" s="58" t="s">
        <v>16</v>
      </c>
      <c r="M54" s="59"/>
      <c r="N54" s="60" t="s">
        <v>86</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t="s">
        <v>259</v>
      </c>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72</v>
      </c>
      <c r="M61" s="64"/>
      <c r="N61" s="44"/>
      <c r="O61" s="45"/>
      <c r="P61" s="44"/>
      <c r="Q61" s="46"/>
      <c r="R61" s="47"/>
    </row>
    <row r="62" spans="1:18" s="48" customFormat="1" ht="9.6" customHeight="1">
      <c r="A62" s="50"/>
      <c r="B62" s="51"/>
      <c r="C62" s="51"/>
      <c r="D62" s="68"/>
      <c r="E62" s="44"/>
      <c r="F62" s="44"/>
      <c r="G62" s="35"/>
      <c r="H62" s="44"/>
      <c r="I62" s="69"/>
      <c r="J62" s="58" t="s">
        <v>16</v>
      </c>
      <c r="K62" s="59"/>
      <c r="L62" s="60" t="s">
        <v>86</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t="s">
        <v>196</v>
      </c>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5" workbookViewId="0">
      <selection activeCell="Y29" sqref="Y28:Y29"/>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6">
        <v>0</v>
      </c>
      <c r="B4" s="486"/>
      <c r="C4" s="486"/>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t="s">
        <v>17</v>
      </c>
      <c r="L10" s="187" t="s">
        <v>94</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t="s">
        <v>133</v>
      </c>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94</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t="s">
        <v>224</v>
      </c>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102</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t="s">
        <v>203</v>
      </c>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94</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t="s">
        <v>277</v>
      </c>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355" t="s">
        <v>108</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t="s">
        <v>199</v>
      </c>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108</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t="s">
        <v>246</v>
      </c>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112</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t="s">
        <v>195</v>
      </c>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S29"/>
  <sheetViews>
    <sheetView topLeftCell="A5" zoomScaleSheetLayoutView="100" workbookViewId="0">
      <selection activeCell="S15" sqref="S15:S16"/>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9" ht="39" customHeight="1">
      <c r="A1" s="135">
        <v>0</v>
      </c>
      <c r="B1" s="267" t="s">
        <v>114</v>
      </c>
      <c r="C1" s="140"/>
      <c r="D1" s="140"/>
      <c r="E1" s="140"/>
      <c r="F1" s="140"/>
      <c r="G1" s="268" t="s">
        <v>115</v>
      </c>
      <c r="H1" s="269"/>
      <c r="I1" s="270"/>
      <c r="J1" s="268"/>
      <c r="K1" s="268"/>
      <c r="L1" s="268"/>
      <c r="M1" s="271"/>
      <c r="N1" s="271"/>
      <c r="O1" s="271"/>
      <c r="P1" s="140"/>
      <c r="Q1" s="271"/>
      <c r="R1" s="140"/>
    </row>
    <row r="2" spans="1:19" ht="20.25" customHeight="1">
      <c r="A2" s="141">
        <v>0</v>
      </c>
      <c r="B2" s="141" t="s">
        <v>116</v>
      </c>
      <c r="C2" s="141"/>
      <c r="D2" s="141"/>
      <c r="E2" s="141"/>
      <c r="F2" s="142"/>
      <c r="G2" s="145"/>
      <c r="H2" s="145"/>
      <c r="I2" s="266"/>
      <c r="J2" s="268"/>
      <c r="K2" s="268"/>
      <c r="L2" s="272"/>
      <c r="M2" s="266"/>
      <c r="N2" s="145"/>
      <c r="O2" s="266"/>
      <c r="P2" s="145"/>
      <c r="Q2" s="266"/>
      <c r="R2" s="145"/>
    </row>
    <row r="3" spans="1:19">
      <c r="A3" s="273" t="s">
        <v>2</v>
      </c>
      <c r="B3" s="273"/>
      <c r="C3" s="273"/>
      <c r="D3" s="273"/>
      <c r="E3" s="273"/>
      <c r="F3" s="273" t="s">
        <v>3</v>
      </c>
      <c r="G3" s="273"/>
      <c r="H3" s="273"/>
      <c r="I3" s="274"/>
      <c r="J3" s="148" t="s">
        <v>4</v>
      </c>
      <c r="K3" s="147"/>
      <c r="L3" s="275" t="s">
        <v>5</v>
      </c>
      <c r="M3" s="274"/>
      <c r="N3" s="273"/>
      <c r="O3" s="274"/>
      <c r="P3" s="273"/>
      <c r="Q3" s="276" t="s">
        <v>6</v>
      </c>
      <c r="R3" s="150"/>
    </row>
    <row r="4" spans="1:19" ht="13.5" thickBot="1">
      <c r="A4" s="486" t="s">
        <v>117</v>
      </c>
      <c r="B4" s="486"/>
      <c r="C4" s="486"/>
      <c r="D4" s="277"/>
      <c r="E4" s="277"/>
      <c r="F4" s="151" t="s">
        <v>52</v>
      </c>
      <c r="G4" s="278"/>
      <c r="H4" s="277"/>
      <c r="I4" s="279"/>
      <c r="J4" s="22">
        <v>0</v>
      </c>
      <c r="K4" s="153"/>
      <c r="L4" s="280">
        <v>0</v>
      </c>
      <c r="M4" s="279"/>
      <c r="N4" s="277"/>
      <c r="O4" s="279"/>
      <c r="P4" s="277"/>
      <c r="Q4" s="155" t="s">
        <v>53</v>
      </c>
      <c r="R4" s="156"/>
    </row>
    <row r="5" spans="1:19">
      <c r="A5" s="281"/>
      <c r="B5" s="282"/>
      <c r="C5" s="282" t="s">
        <v>42</v>
      </c>
      <c r="D5" s="282"/>
      <c r="E5" s="283"/>
      <c r="F5" s="283"/>
      <c r="G5" s="283"/>
      <c r="H5" s="283"/>
      <c r="I5" s="283"/>
      <c r="J5" s="282"/>
      <c r="K5" s="284"/>
      <c r="L5" s="282"/>
      <c r="M5" s="284"/>
      <c r="N5" s="282"/>
      <c r="O5" s="284"/>
      <c r="P5" s="282"/>
      <c r="Q5" s="285"/>
      <c r="R5" s="150"/>
    </row>
    <row r="8" spans="1:19" ht="13.5" thickBot="1"/>
    <row r="9" spans="1:19"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9" ht="30" customHeight="1">
      <c r="A10" s="291">
        <v>1</v>
      </c>
      <c r="B10" s="292" t="s">
        <v>128</v>
      </c>
      <c r="C10" s="293" t="s">
        <v>129</v>
      </c>
      <c r="D10" s="293" t="s">
        <v>257</v>
      </c>
      <c r="E10" s="298" t="s">
        <v>154</v>
      </c>
      <c r="F10" s="298" t="s">
        <v>234</v>
      </c>
      <c r="G10" s="298" t="s">
        <v>201</v>
      </c>
      <c r="H10" s="294">
        <v>4</v>
      </c>
      <c r="I10" s="295">
        <v>4</v>
      </c>
      <c r="J10" s="294">
        <v>0</v>
      </c>
      <c r="K10" s="296"/>
      <c r="L10" s="294">
        <v>8</v>
      </c>
      <c r="M10" s="294">
        <v>1</v>
      </c>
      <c r="N10" s="296"/>
      <c r="O10" s="294">
        <v>47</v>
      </c>
      <c r="P10" s="294">
        <v>18</v>
      </c>
      <c r="Q10" s="296"/>
      <c r="R10" s="297">
        <v>1</v>
      </c>
      <c r="S10" s="195" t="s">
        <v>278</v>
      </c>
    </row>
    <row r="11" spans="1:19" ht="30" customHeight="1">
      <c r="A11" s="291">
        <v>2</v>
      </c>
      <c r="B11" s="292" t="s">
        <v>130</v>
      </c>
      <c r="C11" s="293" t="s">
        <v>258</v>
      </c>
      <c r="D11" s="293" t="s">
        <v>129</v>
      </c>
      <c r="E11" s="298" t="s">
        <v>206</v>
      </c>
      <c r="F11" s="298" t="s">
        <v>208</v>
      </c>
      <c r="G11" s="298" t="s">
        <v>222</v>
      </c>
      <c r="H11" s="294">
        <v>4</v>
      </c>
      <c r="I11" s="295">
        <v>3</v>
      </c>
      <c r="J11" s="294">
        <v>1</v>
      </c>
      <c r="K11" s="296"/>
      <c r="L11" s="294">
        <v>7</v>
      </c>
      <c r="M11" s="294">
        <v>2</v>
      </c>
      <c r="N11" s="296"/>
      <c r="O11" s="294">
        <v>46</v>
      </c>
      <c r="P11" s="294">
        <v>17</v>
      </c>
      <c r="Q11" s="296"/>
      <c r="R11" s="297">
        <v>2</v>
      </c>
    </row>
    <row r="12" spans="1:19" ht="30" customHeight="1">
      <c r="A12" s="291">
        <v>3</v>
      </c>
      <c r="B12" s="292" t="s">
        <v>131</v>
      </c>
      <c r="C12" s="298" t="s">
        <v>205</v>
      </c>
      <c r="D12" s="298" t="s">
        <v>207</v>
      </c>
      <c r="E12" s="293" t="s">
        <v>129</v>
      </c>
      <c r="F12" s="293" t="s">
        <v>135</v>
      </c>
      <c r="G12" s="298" t="s">
        <v>254</v>
      </c>
      <c r="H12" s="294">
        <v>4</v>
      </c>
      <c r="I12" s="295">
        <v>1</v>
      </c>
      <c r="J12" s="294">
        <v>3</v>
      </c>
      <c r="K12" s="296"/>
      <c r="L12" s="294">
        <v>2</v>
      </c>
      <c r="M12" s="294">
        <v>6</v>
      </c>
      <c r="N12" s="296"/>
      <c r="O12" s="294">
        <v>18</v>
      </c>
      <c r="P12" s="294">
        <v>40</v>
      </c>
      <c r="Q12" s="296"/>
      <c r="R12" s="297">
        <v>4</v>
      </c>
    </row>
    <row r="13" spans="1:19" ht="30" customHeight="1">
      <c r="A13" s="291">
        <v>4</v>
      </c>
      <c r="B13" s="292" t="s">
        <v>132</v>
      </c>
      <c r="C13" s="298" t="s">
        <v>245</v>
      </c>
      <c r="D13" s="298" t="s">
        <v>209</v>
      </c>
      <c r="E13" s="293" t="s">
        <v>133</v>
      </c>
      <c r="F13" s="293" t="s">
        <v>129</v>
      </c>
      <c r="G13" s="298" t="s">
        <v>133</v>
      </c>
      <c r="H13" s="294">
        <v>4</v>
      </c>
      <c r="I13" s="295">
        <v>2</v>
      </c>
      <c r="J13" s="294">
        <v>2</v>
      </c>
      <c r="K13" s="296"/>
      <c r="L13" s="294">
        <v>4</v>
      </c>
      <c r="M13" s="294">
        <v>4</v>
      </c>
      <c r="N13" s="296"/>
      <c r="O13" s="294">
        <v>26</v>
      </c>
      <c r="P13" s="294">
        <v>24</v>
      </c>
      <c r="Q13" s="296"/>
      <c r="R13" s="297">
        <v>3</v>
      </c>
    </row>
    <row r="14" spans="1:19" ht="30" customHeight="1">
      <c r="A14" s="291">
        <v>5</v>
      </c>
      <c r="B14" s="292" t="s">
        <v>134</v>
      </c>
      <c r="C14" s="298" t="s">
        <v>204</v>
      </c>
      <c r="D14" s="298" t="s">
        <v>244</v>
      </c>
      <c r="E14" s="298" t="s">
        <v>255</v>
      </c>
      <c r="F14" s="298" t="s">
        <v>135</v>
      </c>
      <c r="G14" s="293" t="s">
        <v>129</v>
      </c>
      <c r="H14" s="294">
        <v>4</v>
      </c>
      <c r="I14" s="295">
        <v>0</v>
      </c>
      <c r="J14" s="294">
        <v>4</v>
      </c>
      <c r="K14" s="296"/>
      <c r="L14" s="294">
        <v>0</v>
      </c>
      <c r="M14" s="294">
        <v>6</v>
      </c>
      <c r="N14" s="296"/>
      <c r="O14" s="294">
        <v>8</v>
      </c>
      <c r="P14" s="294">
        <v>48</v>
      </c>
      <c r="Q14" s="296"/>
      <c r="R14" s="297">
        <v>5</v>
      </c>
    </row>
    <row r="15" spans="1:19" ht="30" customHeight="1" thickBot="1">
      <c r="A15" s="299"/>
      <c r="B15" s="300"/>
      <c r="C15" s="301"/>
      <c r="D15" s="301"/>
      <c r="E15" s="301"/>
      <c r="F15" s="301"/>
      <c r="G15" s="301"/>
      <c r="H15" s="301"/>
      <c r="I15" s="302"/>
      <c r="J15" s="301"/>
      <c r="K15" s="302"/>
      <c r="L15" s="301"/>
      <c r="M15" s="303"/>
      <c r="N15" s="301"/>
      <c r="O15" s="302"/>
      <c r="P15" s="301"/>
      <c r="Q15" s="303"/>
      <c r="R15" s="304"/>
    </row>
    <row r="16" spans="1:19"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horizontalDpi="4294967293" r:id="rId1"/>
  <drawing r:id="rId2"/>
  <legacyDrawing r:id="rId3"/>
</worksheet>
</file>

<file path=xl/worksheets/sheet4.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21" zoomScale="115" zoomScaleNormal="115" workbookViewId="0">
      <selection activeCell="N26" sqref="N26"/>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'[2]Week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86">
        <f>'[2]Week SetUp'!$A$10</f>
        <v>42522</v>
      </c>
      <c r="B4" s="486"/>
      <c r="C4" s="486"/>
      <c r="D4" s="277"/>
      <c r="E4" s="277"/>
      <c r="F4" s="151" t="str">
        <f>'[2]Week SetUp'!$C$10</f>
        <v>PORT OF  SPAIN</v>
      </c>
      <c r="G4" s="278"/>
      <c r="H4" s="277"/>
      <c r="I4" s="279"/>
      <c r="J4" s="22" t="str">
        <f>'[2]Week SetUp'!$D$10</f>
        <v>ADULTS</v>
      </c>
      <c r="K4" s="153"/>
      <c r="L4" s="280">
        <f>'[2]Week SetUp'!$A$12</f>
        <v>0</v>
      </c>
      <c r="M4" s="279"/>
      <c r="N4" s="277"/>
      <c r="O4" s="279"/>
      <c r="P4" s="277"/>
      <c r="Q4" s="155" t="str">
        <f>'[2]Week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IF($D7="","",VLOOKUP($D7,'[2]Men Do Main Draw Prep'!$A$7:$V$23,20))</f>
        <v>0</v>
      </c>
      <c r="C7" s="170">
        <f>IF($D7="","",VLOOKUP($D7,'[2]Men Do Main Draw Prep'!$A$7:$V$23,21))</f>
        <v>0</v>
      </c>
      <c r="D7" s="171">
        <v>1</v>
      </c>
      <c r="E7" s="172" t="str">
        <f>UPPER(IF($D7="","",VLOOKUP($D7,'[2]Men Do Main Draw Prep'!$A$7:$V$23,2)))</f>
        <v>DUKE</v>
      </c>
      <c r="F7" s="172" t="str">
        <f>IF($D7="","",VLOOKUP($D7,'[2]Men Do Main Draw Prep'!$A$7:$V$23,3))</f>
        <v>Akiel</v>
      </c>
      <c r="G7" s="319"/>
      <c r="H7" s="172">
        <f>IF($D7="","",VLOOKUP($D7,'[2]Men Do Main Draw Prep'!$A$7:$V$23,4))</f>
        <v>0</v>
      </c>
      <c r="I7" s="320"/>
      <c r="J7" s="208"/>
      <c r="K7" s="321"/>
      <c r="L7" s="208"/>
      <c r="M7" s="321"/>
      <c r="N7" s="208"/>
      <c r="O7" s="321"/>
      <c r="P7" s="208"/>
      <c r="Q7" s="176"/>
      <c r="R7" s="179"/>
      <c r="T7" s="181" t="str">
        <f>'[2]SetUp Officials'!P21</f>
        <v>Umpire</v>
      </c>
    </row>
    <row r="8" spans="1:20" s="180" customFormat="1" ht="9.6" customHeight="1">
      <c r="A8" s="322"/>
      <c r="B8" s="183"/>
      <c r="C8" s="183"/>
      <c r="D8" s="183"/>
      <c r="E8" s="172" t="str">
        <f>UPPER(IF($D7="","",VLOOKUP($D7,'[2]Men Do Main Draw Prep'!$A$7:$V$23,7)))</f>
        <v>LEWIS</v>
      </c>
      <c r="F8" s="172" t="str">
        <f>IF($D7="","",VLOOKUP($D7,'[2]Men Do Main Draw Prep'!$A$7:$V$23,8))</f>
        <v>Javier</v>
      </c>
      <c r="G8" s="319"/>
      <c r="H8" s="172">
        <f>IF($D7="","",VLOOKUP($D7,'[2]Men Do Main Draw Prep'!$A$7:$V$23,9))</f>
        <v>0</v>
      </c>
      <c r="I8" s="323"/>
      <c r="J8" s="324" t="str">
        <f>IF(I8="a",E7,IF(I8="b",E9,""))</f>
        <v/>
      </c>
      <c r="K8" s="321"/>
      <c r="L8" s="208"/>
      <c r="M8" s="321"/>
      <c r="N8" s="208"/>
      <c r="O8" s="321"/>
      <c r="P8" s="208"/>
      <c r="Q8" s="176"/>
      <c r="R8" s="179"/>
      <c r="T8" s="188" t="str">
        <f>'[2]SetUp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'[2]SetUp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'[2]SetUp Officials'!P24</f>
        <v>V CHARLES</v>
      </c>
    </row>
    <row r="11" spans="1:20" s="180" customFormat="1" ht="9.6" customHeight="1">
      <c r="A11" s="322">
        <v>2</v>
      </c>
      <c r="B11" s="170">
        <f>IF($D11="","",VLOOKUP($D11,'[2]Men Do Main Draw Prep'!$A$7:$V$23,20))</f>
        <v>0</v>
      </c>
      <c r="C11" s="170">
        <f>IF($D11="","",VLOOKUP($D11,'[2]Men Do Main Draw Prep'!$A$7:$V$23,21))</f>
        <v>0</v>
      </c>
      <c r="D11" s="171">
        <v>17</v>
      </c>
      <c r="E11" s="170" t="s">
        <v>59</v>
      </c>
      <c r="F11" s="170">
        <f>IF($D11="","",VLOOKUP($D11,'[2]Men Do Main Draw Prep'!$A$7:$V$23,3))</f>
        <v>0</v>
      </c>
      <c r="G11" s="330"/>
      <c r="H11" s="170">
        <f>IF($D11="","",VLOOKUP($D11,'[2]Men Do Main Draw Prep'!$A$7:$V$23,4))</f>
        <v>0</v>
      </c>
      <c r="I11" s="331"/>
      <c r="J11" s="208"/>
      <c r="K11" s="332"/>
      <c r="L11" s="211"/>
      <c r="M11" s="327"/>
      <c r="N11" s="208"/>
      <c r="O11" s="321"/>
      <c r="P11" s="208"/>
      <c r="Q11" s="176"/>
      <c r="R11" s="179"/>
      <c r="T11" s="188" t="str">
        <f>'[2]SetUp Officials'!P25</f>
        <v>H PASCALL</v>
      </c>
    </row>
    <row r="12" spans="1:20" s="180" customFormat="1" ht="9.6" customHeight="1">
      <c r="A12" s="322"/>
      <c r="B12" s="183"/>
      <c r="C12" s="183"/>
      <c r="D12" s="183"/>
      <c r="E12" s="170" t="str">
        <f>UPPER(IF($D11="","",VLOOKUP($D11,'[2]Men Do Main Draw Prep'!$A$7:$V$23,7)))</f>
        <v/>
      </c>
      <c r="F12" s="170">
        <f>IF($D11="","",VLOOKUP($D11,'[2]Men Do Main Draw Prep'!$A$7:$V$23,8))</f>
        <v>0</v>
      </c>
      <c r="G12" s="330"/>
      <c r="H12" s="170">
        <f>IF($D11="","",VLOOKUP($D11,'[2]Men Do Main Draw Prep'!$A$7:$V$23,9))</f>
        <v>0</v>
      </c>
      <c r="I12" s="323"/>
      <c r="J12" s="208"/>
      <c r="K12" s="332"/>
      <c r="L12" s="333"/>
      <c r="M12" s="334"/>
      <c r="N12" s="208"/>
      <c r="O12" s="321"/>
      <c r="P12" s="208"/>
      <c r="Q12" s="176"/>
      <c r="R12" s="179"/>
      <c r="T12" s="188" t="str">
        <f>'[2]SetUp Officials'!P26</f>
        <v>T MC ALLISTER</v>
      </c>
    </row>
    <row r="13" spans="1:20" s="180" customFormat="1" ht="9.6" customHeight="1">
      <c r="A13" s="322"/>
      <c r="B13" s="183"/>
      <c r="C13" s="183"/>
      <c r="D13" s="191"/>
      <c r="E13" s="208"/>
      <c r="F13" s="208"/>
      <c r="H13" s="208"/>
      <c r="I13" s="335"/>
      <c r="J13" s="208"/>
      <c r="K13" s="325"/>
      <c r="L13" s="326" t="str">
        <f>UPPER(IF(OR(K14="a",K14="as"),J9,IF(OR(K14="b",K14="bs"),J17,)))</f>
        <v>DUKE</v>
      </c>
      <c r="M13" s="321"/>
      <c r="N13" s="208"/>
      <c r="O13" s="321"/>
      <c r="P13" s="208"/>
      <c r="Q13" s="176"/>
      <c r="R13" s="179"/>
      <c r="T13" s="188" t="str">
        <f>'[2]SetUp Officials'!P27</f>
        <v>E CHU FOR</v>
      </c>
    </row>
    <row r="14" spans="1:20" s="180" customFormat="1" ht="9.6" customHeight="1">
      <c r="A14" s="322"/>
      <c r="B14" s="183"/>
      <c r="C14" s="183"/>
      <c r="D14" s="191"/>
      <c r="E14" s="208"/>
      <c r="F14" s="208"/>
      <c r="H14" s="208"/>
      <c r="I14" s="335"/>
      <c r="J14" s="185" t="s">
        <v>16</v>
      </c>
      <c r="K14" s="193" t="s">
        <v>17</v>
      </c>
      <c r="L14" s="328" t="str">
        <f>UPPER(IF(OR(K14="a",K14="as"),J10,IF(OR(K14="b",K14="bs"),J18,)))</f>
        <v>LEWIS</v>
      </c>
      <c r="M14" s="329"/>
      <c r="N14" s="208"/>
      <c r="O14" s="321"/>
      <c r="P14" s="208"/>
      <c r="Q14" s="176"/>
      <c r="R14" s="179"/>
      <c r="T14" s="188" t="str">
        <f>'[2]SetUp Officials'!P28</f>
        <v>R GIBBS</v>
      </c>
    </row>
    <row r="15" spans="1:20" s="180" customFormat="1" ht="9.6" customHeight="1">
      <c r="A15" s="322">
        <v>3</v>
      </c>
      <c r="B15" s="170">
        <f>IF($D15="","",VLOOKUP($D15,'[2]Men Do Main Draw Prep'!$A$7:$V$23,20))</f>
        <v>0</v>
      </c>
      <c r="C15" s="170">
        <f>IF($D15="","",VLOOKUP($D15,'[2]Men Do Main Draw Prep'!$A$7:$V$23,21))</f>
        <v>0</v>
      </c>
      <c r="D15" s="171">
        <v>6</v>
      </c>
      <c r="E15" s="170" t="str">
        <f>UPPER(IF($D15="","",VLOOKUP($D15,'[2]Men Do Main Draw Prep'!$A$7:$V$23,2)))</f>
        <v>MOONARSAR</v>
      </c>
      <c r="F15" s="170" t="str">
        <f>IF($D15="","",VLOOKUP($D15,'[2]Men Do Main Draw Prep'!$A$7:$V$23,3))</f>
        <v>Keshan</v>
      </c>
      <c r="G15" s="330"/>
      <c r="H15" s="170">
        <f>IF($D15="","",VLOOKUP($D15,'[2]Men Do Main Draw Prep'!$A$7:$V$23,4))</f>
        <v>0</v>
      </c>
      <c r="I15" s="320"/>
      <c r="J15" s="208"/>
      <c r="K15" s="332"/>
      <c r="L15" s="208" t="s">
        <v>202</v>
      </c>
      <c r="M15" s="332"/>
      <c r="N15" s="211"/>
      <c r="O15" s="321"/>
      <c r="P15" s="208"/>
      <c r="Q15" s="176"/>
      <c r="R15" s="179"/>
      <c r="T15" s="188" t="str">
        <f>'[2]SetUp Officials'!P29</f>
        <v/>
      </c>
    </row>
    <row r="16" spans="1:20" s="180" customFormat="1" ht="9.6" customHeight="1" thickBot="1">
      <c r="A16" s="322"/>
      <c r="B16" s="183"/>
      <c r="C16" s="183"/>
      <c r="D16" s="183"/>
      <c r="E16" s="170" t="str">
        <f>UPPER(IF($D15="","",VLOOKUP($D15,'[2]Men Do Main Draw Prep'!$A$7:$V$23,7)))</f>
        <v>PATRICK</v>
      </c>
      <c r="F16" s="170" t="str">
        <f>IF($D15="","",VLOOKUP($D15,'[2]Men Do Main Draw Prep'!$A$7:$V$23,8))</f>
        <v>Nkrumah</v>
      </c>
      <c r="G16" s="330"/>
      <c r="H16" s="170">
        <f>IF($D15="","",VLOOKUP($D15,'[2]Men Do Main Draw Prep'!$A$7:$V$23,9))</f>
        <v>0</v>
      </c>
      <c r="I16" s="323"/>
      <c r="J16" s="324" t="str">
        <f>IF(I16="a",E15,IF(I16="b",E17,""))</f>
        <v/>
      </c>
      <c r="K16" s="332"/>
      <c r="L16" s="208"/>
      <c r="M16" s="332"/>
      <c r="N16" s="208"/>
      <c r="O16" s="321"/>
      <c r="P16" s="208"/>
      <c r="Q16" s="176"/>
      <c r="R16" s="179"/>
      <c r="T16" s="203" t="str">
        <f>'[2]SetUp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17</v>
      </c>
      <c r="J18" s="328" t="str">
        <f>UPPER(IF(OR(I18="a",I18="as"),E16,IF(OR(I18="b",I18="bs"),E20,)))</f>
        <v>PATRICK</v>
      </c>
      <c r="K18" s="323"/>
      <c r="L18" s="208"/>
      <c r="M18" s="332"/>
      <c r="N18" s="208"/>
      <c r="O18" s="321"/>
      <c r="P18" s="208"/>
      <c r="Q18" s="176"/>
      <c r="R18" s="179"/>
    </row>
    <row r="19" spans="1:18" s="180" customFormat="1" ht="9.6" customHeight="1">
      <c r="A19" s="322">
        <v>4</v>
      </c>
      <c r="B19" s="170">
        <f>IF($D19="","",VLOOKUP($D19,'[2]Men Do Main Draw Prep'!$A$7:$V$23,20))</f>
        <v>0</v>
      </c>
      <c r="C19" s="170">
        <f>IF($D19="","",VLOOKUP($D19,'[2]Men Do Main Draw Prep'!$A$7:$V$23,21))</f>
        <v>0</v>
      </c>
      <c r="D19" s="171">
        <v>10</v>
      </c>
      <c r="E19" s="170" t="str">
        <f>UPPER(IF($D19="","",VLOOKUP($D19,'[2]Men Do Main Draw Prep'!$A$7:$V$23,2)))</f>
        <v>THOMAS</v>
      </c>
      <c r="F19" s="170" t="str">
        <f>IF($D19="","",VLOOKUP($D19,'[2]Men Do Main Draw Prep'!$A$7:$V$23,3))</f>
        <v>Ryan</v>
      </c>
      <c r="G19" s="330"/>
      <c r="H19" s="170">
        <f>IF($D19="","",VLOOKUP($D19,'[2]Men Do Main Draw Prep'!$A$7:$V$23,4))</f>
        <v>0</v>
      </c>
      <c r="I19" s="331"/>
      <c r="J19" s="208" t="s">
        <v>197</v>
      </c>
      <c r="K19" s="321"/>
      <c r="L19" s="211"/>
      <c r="M19" s="336"/>
      <c r="N19" s="208"/>
      <c r="O19" s="321"/>
      <c r="P19" s="208"/>
      <c r="Q19" s="176"/>
      <c r="R19" s="179"/>
    </row>
    <row r="20" spans="1:18" s="180" customFormat="1" ht="9.6" customHeight="1">
      <c r="A20" s="322"/>
      <c r="B20" s="183"/>
      <c r="C20" s="183"/>
      <c r="D20" s="183"/>
      <c r="E20" s="170" t="str">
        <f>UPPER(IF($D19="","",VLOOKUP($D19,'[2]Men Do Main Draw Prep'!$A$7:$V$23,7)))</f>
        <v>TOM</v>
      </c>
      <c r="F20" s="170" t="str">
        <f>IF($D19="","",VLOOKUP($D19,'[2]Men Do Main Draw Prep'!$A$7:$V$23,8))</f>
        <v>Brandon</v>
      </c>
      <c r="G20" s="330"/>
      <c r="H20" s="170">
        <f>IF($D19="","",VLOOKUP($D19,'[2]Men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424" t="s">
        <v>94</v>
      </c>
      <c r="O21" s="321"/>
      <c r="P21" s="208"/>
      <c r="Q21" s="176"/>
      <c r="R21" s="179"/>
    </row>
    <row r="22" spans="1:18" s="180" customFormat="1" ht="9.6" customHeight="1">
      <c r="A22" s="322"/>
      <c r="B22" s="183"/>
      <c r="C22" s="183"/>
      <c r="D22" s="183"/>
      <c r="E22" s="208"/>
      <c r="F22" s="208"/>
      <c r="H22" s="208"/>
      <c r="I22" s="335"/>
      <c r="J22" s="208"/>
      <c r="K22" s="321"/>
      <c r="L22" s="185" t="s">
        <v>16</v>
      </c>
      <c r="M22" s="193"/>
      <c r="N22" s="425" t="s">
        <v>187</v>
      </c>
      <c r="O22" s="329"/>
      <c r="P22" s="208"/>
      <c r="Q22" s="176"/>
      <c r="R22" s="179"/>
    </row>
    <row r="23" spans="1:18" s="180" customFormat="1" ht="9.6" customHeight="1">
      <c r="A23" s="318">
        <v>5</v>
      </c>
      <c r="B23" s="170">
        <f>IF($D23="","",VLOOKUP($D23,'[2]Men Do Main Draw Prep'!$A$7:$V$23,20))</f>
        <v>0</v>
      </c>
      <c r="C23" s="170">
        <f>IF($D23="","",VLOOKUP($D23,'[2]Men Do Main Draw Prep'!$A$7:$V$23,21))</f>
        <v>0</v>
      </c>
      <c r="D23" s="171">
        <v>3</v>
      </c>
      <c r="E23" s="172" t="str">
        <f>UPPER(IF($D23="","",VLOOKUP($D23,'[2]Men Do Main Draw Prep'!$A$7:$V$23,2)))</f>
        <v>AUGUSTE</v>
      </c>
      <c r="F23" s="172" t="str">
        <f>IF($D23="","",VLOOKUP($D23,'[2]Men Do Main Draw Prep'!$A$7:$V$23,3))</f>
        <v>Colin</v>
      </c>
      <c r="G23" s="319"/>
      <c r="H23" s="172">
        <f>IF($D23="","",VLOOKUP($D23,'[2]Men Do Main Draw Prep'!$A$7:$V$23,4))</f>
        <v>0</v>
      </c>
      <c r="I23" s="320"/>
      <c r="J23" s="208"/>
      <c r="K23" s="321"/>
      <c r="L23" s="208"/>
      <c r="M23" s="332"/>
      <c r="N23" s="208" t="s">
        <v>256</v>
      </c>
      <c r="O23" s="332"/>
      <c r="P23" s="208"/>
      <c r="Q23" s="176"/>
      <c r="R23" s="179"/>
    </row>
    <row r="24" spans="1:18" s="180" customFormat="1" ht="9.6" customHeight="1">
      <c r="A24" s="322"/>
      <c r="B24" s="183"/>
      <c r="C24" s="183"/>
      <c r="D24" s="183"/>
      <c r="E24" s="172" t="str">
        <f>UPPER(IF($D23="","",VLOOKUP($D23,'[2]Men Do Main Draw Prep'!$A$7:$V$23,7)))</f>
        <v>MOHAMMED</v>
      </c>
      <c r="F24" s="172" t="str">
        <f>IF($D23="","",VLOOKUP($D23,'[2]Men Do Main Draw Prep'!$A$7:$V$23,8))</f>
        <v>Nabeel</v>
      </c>
      <c r="G24" s="319"/>
      <c r="H24" s="172">
        <f>IF($D23="","",VLOOKUP($D23,'[2]Men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IF($D27="","",VLOOKUP($D27,'[2]Men Do Main Draw Prep'!$A$7:$V$23,20))</f>
        <v>0</v>
      </c>
      <c r="C27" s="170">
        <f>IF($D27="","",VLOOKUP($D27,'[2]Men Do Main Draw Prep'!$A$7:$V$23,21))</f>
        <v>0</v>
      </c>
      <c r="D27" s="171">
        <v>13</v>
      </c>
      <c r="E27" s="170" t="str">
        <f>UPPER(IF($D27="","",VLOOKUP($D27,'[2]Men Do Main Draw Prep'!$A$7:$V$23,2)))</f>
        <v>ABRAHAM</v>
      </c>
      <c r="F27" s="170" t="str">
        <f>IF($D27="","",VLOOKUP($D27,'[2]Men Do Main Draw Prep'!$A$7:$V$23,3))</f>
        <v>Joshua</v>
      </c>
      <c r="G27" s="330"/>
      <c r="H27" s="170">
        <f>IF($D27="","",VLOOKUP($D27,'[2]Men Do Main Draw Prep'!$A$7:$V$23,4))</f>
        <v>0</v>
      </c>
      <c r="I27" s="331"/>
      <c r="J27" s="208" t="s">
        <v>198</v>
      </c>
      <c r="K27" s="332"/>
      <c r="L27" s="211"/>
      <c r="M27" s="336"/>
      <c r="N27" s="208"/>
      <c r="O27" s="332"/>
      <c r="P27" s="208"/>
      <c r="Q27" s="176"/>
      <c r="R27" s="179"/>
    </row>
    <row r="28" spans="1:18" s="180" customFormat="1" ht="9.6" customHeight="1">
      <c r="A28" s="322"/>
      <c r="B28" s="183"/>
      <c r="C28" s="183"/>
      <c r="D28" s="183"/>
      <c r="E28" s="170" t="str">
        <f>UPPER(IF($D27="","",VLOOKUP($D27,'[2]Men Do Main Draw Prep'!$A$7:$V$23,7)))</f>
        <v>RAMKISSON</v>
      </c>
      <c r="F28" s="170" t="str">
        <f>IF($D27="","",VLOOKUP($D27,'[2]Men Do Main Draw Prep'!$A$7:$V$23,8))</f>
        <v>Adam</v>
      </c>
      <c r="G28" s="330"/>
      <c r="H28" s="170">
        <f>IF($D27="","",VLOOKUP($D27,'[2]Men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AUGUSTE</v>
      </c>
      <c r="M29" s="332"/>
      <c r="N29" s="208"/>
      <c r="O29" s="332"/>
      <c r="P29" s="208"/>
      <c r="Q29" s="176"/>
      <c r="R29" s="179"/>
    </row>
    <row r="30" spans="1:18" s="180" customFormat="1" ht="9.6" customHeight="1">
      <c r="A30" s="322"/>
      <c r="B30" s="183"/>
      <c r="C30" s="183"/>
      <c r="D30" s="191"/>
      <c r="E30" s="208"/>
      <c r="F30" s="208"/>
      <c r="H30" s="208"/>
      <c r="I30" s="335"/>
      <c r="J30" s="185" t="s">
        <v>16</v>
      </c>
      <c r="K30" s="193" t="s">
        <v>17</v>
      </c>
      <c r="L30" s="328" t="str">
        <f>UPPER(IF(OR(K30="a",K30="as"),J26,IF(OR(K30="b",K30="bs"),J34,)))</f>
        <v>MOHAMMED</v>
      </c>
      <c r="M30" s="323"/>
      <c r="N30" s="208"/>
      <c r="O30" s="332"/>
      <c r="P30" s="208"/>
      <c r="Q30" s="176"/>
      <c r="R30" s="179"/>
    </row>
    <row r="31" spans="1:18" s="180" customFormat="1" ht="9.6" customHeight="1">
      <c r="A31" s="322">
        <v>7</v>
      </c>
      <c r="B31" s="170">
        <f>IF($D31="","",VLOOKUP($D31,'[2]Men Do Main Draw Prep'!$A$7:$V$23,20))</f>
        <v>0</v>
      </c>
      <c r="C31" s="170">
        <f>IF($D31="","",VLOOKUP($D31,'[2]Men Do Main Draw Prep'!$A$7:$V$23,21))</f>
        <v>0</v>
      </c>
      <c r="D31" s="171">
        <v>15</v>
      </c>
      <c r="E31" s="170" t="str">
        <f>UPPER(IF($D31="","",VLOOKUP($D31,'[2]Men Do Main Draw Prep'!$A$7:$V$23,2)))</f>
        <v>ANDREWS</v>
      </c>
      <c r="F31" s="170" t="str">
        <f>IF($D31="","",VLOOKUP($D31,'[2]Men Do Main Draw Prep'!$A$7:$V$23,3))</f>
        <v>Che</v>
      </c>
      <c r="G31" s="330"/>
      <c r="H31" s="170">
        <f>IF($D31="","",VLOOKUP($D31,'[2]Men Do Main Draw Prep'!$A$7:$V$23,4))</f>
        <v>0</v>
      </c>
      <c r="I31" s="320"/>
      <c r="J31" s="208"/>
      <c r="K31" s="332"/>
      <c r="L31" s="208" t="s">
        <v>201</v>
      </c>
      <c r="M31" s="321"/>
      <c r="N31" s="211"/>
      <c r="O31" s="332"/>
      <c r="P31" s="208"/>
      <c r="Q31" s="176"/>
      <c r="R31" s="179"/>
    </row>
    <row r="32" spans="1:18" s="180" customFormat="1" ht="9.6" customHeight="1">
      <c r="A32" s="322"/>
      <c r="B32" s="183"/>
      <c r="C32" s="183"/>
      <c r="D32" s="183"/>
      <c r="E32" s="170" t="str">
        <f>UPPER(IF($D31="","",VLOOKUP($D31,'[2]Men Do Main Draw Prep'!$A$7:$V$23,7)))</f>
        <v>GARSEE</v>
      </c>
      <c r="F32" s="170" t="str">
        <f>IF($D31="","",VLOOKUP($D31,'[2]Men Do Main Draw Prep'!$A$7:$V$23,8))</f>
        <v>Jameel</v>
      </c>
      <c r="G32" s="330"/>
      <c r="H32" s="170">
        <f>IF($D31="","",VLOOKUP($D31,'[2]Men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IF($D35="","",VLOOKUP($D35,'[2]Men Do Main Draw Prep'!$A$7:$V$23,20))</f>
        <v>0</v>
      </c>
      <c r="C35" s="170">
        <f>IF($D35="","",VLOOKUP($D35,'[2]Men Do Main Draw Prep'!$A$7:$V$23,21))</f>
        <v>0</v>
      </c>
      <c r="D35" s="171">
        <v>5</v>
      </c>
      <c r="E35" s="170" t="str">
        <f>UPPER(IF($D35="","",VLOOKUP($D35,'[2]Men Do Main Draw Prep'!$A$7:$V$23,2)))</f>
        <v>ROBINSON</v>
      </c>
      <c r="F35" s="170" t="str">
        <f>IF($D35="","",VLOOKUP($D35,'[2]Men Do Main Draw Prep'!$A$7:$V$23,3))</f>
        <v>Gian Luc</v>
      </c>
      <c r="G35" s="330"/>
      <c r="H35" s="170">
        <f>IF($D35="","",VLOOKUP($D35,'[2]Men Do Main Draw Prep'!$A$7:$V$23,4))</f>
        <v>0</v>
      </c>
      <c r="I35" s="331"/>
      <c r="J35" s="208" t="s">
        <v>195</v>
      </c>
      <c r="K35" s="321"/>
      <c r="L35" s="211"/>
      <c r="M35" s="327"/>
      <c r="N35" s="208"/>
      <c r="O35" s="332"/>
      <c r="P35" s="208"/>
      <c r="Q35" s="176"/>
      <c r="R35" s="179"/>
    </row>
    <row r="36" spans="1:18" s="180" customFormat="1" ht="9.6" customHeight="1">
      <c r="A36" s="322"/>
      <c r="B36" s="183"/>
      <c r="C36" s="183"/>
      <c r="D36" s="183"/>
      <c r="E36" s="170" t="str">
        <f>UPPER(IF($D35="","",VLOOKUP($D35,'[2]Men Do Main Draw Prep'!$A$7:$V$23,7)))</f>
        <v>ROBINSON</v>
      </c>
      <c r="F36" s="170" t="str">
        <f>IF($D35="","",VLOOKUP($D35,'[2]Men Do Main Draw Prep'!$A$7:$V$23,8))</f>
        <v>Ronald</v>
      </c>
      <c r="G36" s="330"/>
      <c r="H36" s="170">
        <f>IF($D35="","",VLOOKUP($D35,'[2]Men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IF($D39="","",VLOOKUP($D39,'[2]Men Do Main Draw Prep'!$A$7:$V$23,20))</f>
        <v>0</v>
      </c>
      <c r="C39" s="170">
        <f>IF($D39="","",VLOOKUP($D39,'[2]Men Do Main Draw Prep'!$A$7:$V$23,21))</f>
        <v>0</v>
      </c>
      <c r="D39" s="171">
        <v>8</v>
      </c>
      <c r="E39" s="170" t="str">
        <f>UPPER(IF($D39="","",VLOOKUP($D39,'[2]Men Do Main Draw Prep'!$A$7:$V$23,2)))</f>
        <v>YOUSEFF</v>
      </c>
      <c r="F39" s="170" t="str">
        <f>IF($D39="","",VLOOKUP($D39,'[2]Men Do Main Draw Prep'!$A$7:$V$23,3))</f>
        <v>Farid</v>
      </c>
      <c r="G39" s="330"/>
      <c r="H39" s="170">
        <f>IF($D39="","",VLOOKUP($D39,'[2]Men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UPPER(IF($D39="","",VLOOKUP($D39,'[2]Men Do Main Draw Prep'!$A$7:$V$23,7)))</f>
        <v>WILLIAMS</v>
      </c>
      <c r="F40" s="170" t="str">
        <f>IF($D39="","",VLOOKUP($D39,'[2]Men Do Main Draw Prep'!$A$7:$V$23,8))</f>
        <v>Sonny</v>
      </c>
      <c r="G40" s="330"/>
      <c r="H40" s="170">
        <f>IF($D39="","",VLOOKUP($D39,'[2]Men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IF($D43="","",VLOOKUP($D43,'[2]Men Do Main Draw Prep'!$A$7:$V$23,20))</f>
        <v>0</v>
      </c>
      <c r="C43" s="170">
        <f>IF($D43="","",VLOOKUP($D43,'[2]Men Do Main Draw Prep'!$A$7:$V$23,21))</f>
        <v>0</v>
      </c>
      <c r="D43" s="171">
        <v>14</v>
      </c>
      <c r="E43" s="170" t="str">
        <f>UPPER(IF($D43="","",VLOOKUP($D43,'[2]Men Do Main Draw Prep'!$A$7:$V$23,2)))</f>
        <v>DENOON</v>
      </c>
      <c r="F43" s="170" t="str">
        <f>IF($D43="","",VLOOKUP($D43,'[2]Men Do Main Draw Prep'!$A$7:$V$23,3))</f>
        <v>Dunstan</v>
      </c>
      <c r="G43" s="330"/>
      <c r="H43" s="170">
        <f>IF($D43="","",VLOOKUP($D43,'[2]Men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UPPER(IF($D43="","",VLOOKUP($D43,'[2]Men Do Main Draw Prep'!$A$7:$V$23,7)))</f>
        <v>TRIM</v>
      </c>
      <c r="F44" s="170" t="str">
        <f>IF($D43="","",VLOOKUP($D43,'[2]Men Do Main Draw Prep'!$A$7:$V$23,8))</f>
        <v>Kyrel</v>
      </c>
      <c r="G44" s="330"/>
      <c r="H44" s="170">
        <f>IF($D43="","",VLOOKUP($D43,'[2]Men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HACKSHAW</v>
      </c>
      <c r="M45" s="321"/>
      <c r="N45" s="208"/>
      <c r="O45" s="332"/>
      <c r="P45" s="208"/>
      <c r="Q45" s="176"/>
      <c r="R45" s="179"/>
    </row>
    <row r="46" spans="1:18" s="180" customFormat="1" ht="9.6" customHeight="1">
      <c r="A46" s="322"/>
      <c r="B46" s="183"/>
      <c r="C46" s="183"/>
      <c r="D46" s="191"/>
      <c r="E46" s="208"/>
      <c r="F46" s="208"/>
      <c r="H46" s="208"/>
      <c r="I46" s="335"/>
      <c r="J46" s="185" t="s">
        <v>16</v>
      </c>
      <c r="K46" s="193" t="s">
        <v>20</v>
      </c>
      <c r="L46" s="328" t="str">
        <f>UPPER(IF(OR(K46="a",K46="as"),J42,IF(OR(K46="b",K46="bs"),J50,)))</f>
        <v>HACKSHAW</v>
      </c>
      <c r="M46" s="329"/>
      <c r="N46" s="208"/>
      <c r="O46" s="332"/>
      <c r="P46" s="208"/>
      <c r="Q46" s="176"/>
      <c r="R46" s="179"/>
    </row>
    <row r="47" spans="1:18" s="180" customFormat="1" ht="9.6" customHeight="1">
      <c r="A47" s="322">
        <v>11</v>
      </c>
      <c r="B47" s="170">
        <f>IF($D47="","",VLOOKUP($D47,'[2]Men Do Main Draw Prep'!$A$7:$V$23,20))</f>
        <v>0</v>
      </c>
      <c r="C47" s="170">
        <f>IF($D47="","",VLOOKUP($D47,'[2]Men Do Main Draw Prep'!$A$7:$V$23,21))</f>
        <v>0</v>
      </c>
      <c r="D47" s="171">
        <v>9</v>
      </c>
      <c r="E47" s="170" t="str">
        <f>UPPER(IF($D47="","",VLOOKUP($D47,'[2]Men Do Main Draw Prep'!$A$7:$V$23,2)))</f>
        <v>JEARY</v>
      </c>
      <c r="F47" s="170" t="str">
        <f>IF($D47="","",VLOOKUP($D47,'[2]Men Do Main Draw Prep'!$A$7:$V$23,3))</f>
        <v>Ethan</v>
      </c>
      <c r="G47" s="330"/>
      <c r="H47" s="170">
        <f>IF($D47="","",VLOOKUP($D47,'[2]Men Do Main Draw Prep'!$A$7:$V$23,4))</f>
        <v>0</v>
      </c>
      <c r="I47" s="320"/>
      <c r="J47" s="208"/>
      <c r="K47" s="332"/>
      <c r="L47" s="208" t="s">
        <v>195</v>
      </c>
      <c r="M47" s="332"/>
      <c r="N47" s="211"/>
      <c r="O47" s="332"/>
      <c r="P47" s="208"/>
      <c r="Q47" s="176"/>
      <c r="R47" s="179"/>
    </row>
    <row r="48" spans="1:18" s="180" customFormat="1" ht="9.6" customHeight="1">
      <c r="A48" s="322"/>
      <c r="B48" s="183"/>
      <c r="C48" s="183"/>
      <c r="D48" s="183"/>
      <c r="E48" s="170" t="str">
        <f>UPPER(IF($D47="","",VLOOKUP($D47,'[2]Men Do Main Draw Prep'!$A$7:$V$23,7)))</f>
        <v>WEST</v>
      </c>
      <c r="F48" s="170" t="str">
        <f>IF($D47="","",VLOOKUP($D47,'[2]Men Do Main Draw Prep'!$A$7:$V$23,8))</f>
        <v>Samuel</v>
      </c>
      <c r="G48" s="330"/>
      <c r="H48" s="170">
        <f>IF($D47="","",VLOOKUP($D47,'[2]Men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IF($D51="","",VLOOKUP($D51,'[2]Men Do Main Draw Prep'!$A$7:$V$23,20))</f>
        <v>0</v>
      </c>
      <c r="C51" s="170">
        <f>IF($D51="","",VLOOKUP($D51,'[2]Men Do Main Draw Prep'!$A$7:$V$23,21))</f>
        <v>0</v>
      </c>
      <c r="D51" s="171">
        <v>4</v>
      </c>
      <c r="E51" s="172" t="str">
        <f>UPPER(IF($D51="","",VLOOKUP($D51,'[2]Men Do Main Draw Prep'!$A$7:$V$23,2)))</f>
        <v>HACKSHAW</v>
      </c>
      <c r="F51" s="172" t="str">
        <f>IF($D51="","",VLOOKUP($D51,'[2]Men Do Main Draw Prep'!$A$7:$V$23,3))</f>
        <v>Ross</v>
      </c>
      <c r="G51" s="319"/>
      <c r="H51" s="172">
        <f>IF($D51="","",VLOOKUP($D51,'[2]Men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UPPER(IF($D51="","",VLOOKUP($D51,'[2]Men Do Main Draw Prep'!$A$7:$V$23,7)))</f>
        <v>HACKSHAW</v>
      </c>
      <c r="F52" s="172" t="str">
        <f>IF($D51="","",VLOOKUP($D51,'[2]Men Do Main Draw Prep'!$A$7:$V$23,8))</f>
        <v>Scott</v>
      </c>
      <c r="G52" s="319"/>
      <c r="H52" s="172">
        <f>IF($D51="","",VLOOKUP($D51,'[2]Men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
        <v>253</v>
      </c>
      <c r="O53" s="332"/>
      <c r="P53" s="208"/>
      <c r="Q53" s="176"/>
      <c r="R53" s="179"/>
    </row>
    <row r="54" spans="1:18" s="180" customFormat="1" ht="9.6" customHeight="1">
      <c r="A54" s="322"/>
      <c r="B54" s="183"/>
      <c r="C54" s="183"/>
      <c r="D54" s="183"/>
      <c r="E54" s="208"/>
      <c r="F54" s="208"/>
      <c r="H54" s="208"/>
      <c r="I54" s="335"/>
      <c r="J54" s="208"/>
      <c r="K54" s="321"/>
      <c r="L54" s="185" t="s">
        <v>16</v>
      </c>
      <c r="M54" s="193"/>
      <c r="N54" s="328" t="s">
        <v>253</v>
      </c>
      <c r="O54" s="323"/>
      <c r="P54" s="208"/>
      <c r="Q54" s="176"/>
      <c r="R54" s="179"/>
    </row>
    <row r="55" spans="1:18" s="180" customFormat="1" ht="9.6" customHeight="1">
      <c r="A55" s="322">
        <v>13</v>
      </c>
      <c r="B55" s="170">
        <f>IF($D55="","",VLOOKUP($D55,'[2]Men Do Main Draw Prep'!$A$7:$V$23,20))</f>
        <v>0</v>
      </c>
      <c r="C55" s="170">
        <f>IF($D55="","",VLOOKUP($D55,'[2]Men Do Main Draw Prep'!$A$7:$V$23,21))</f>
        <v>0</v>
      </c>
      <c r="D55" s="171">
        <v>7</v>
      </c>
      <c r="E55" s="170" t="str">
        <f>UPPER(IF($D55="","",VLOOKUP($D55,'[2]Men Do Main Draw Prep'!$A$7:$V$23,2)))</f>
        <v>ALEXIS</v>
      </c>
      <c r="F55" s="170" t="str">
        <f>IF($D55="","",VLOOKUP($D55,'[2]Men Do Main Draw Prep'!$A$7:$V$23,3))</f>
        <v>Jadon</v>
      </c>
      <c r="G55" s="330"/>
      <c r="H55" s="170">
        <f>IF($D55="","",VLOOKUP($D55,'[2]Men Do Main Draw Prep'!$A$7:$V$23,4))</f>
        <v>0</v>
      </c>
      <c r="I55" s="320"/>
      <c r="J55" s="208"/>
      <c r="K55" s="321"/>
      <c r="L55" s="208"/>
      <c r="M55" s="332"/>
      <c r="N55" s="208" t="s">
        <v>252</v>
      </c>
      <c r="O55" s="321"/>
      <c r="P55" s="208"/>
      <c r="Q55" s="176"/>
      <c r="R55" s="179"/>
    </row>
    <row r="56" spans="1:18" s="180" customFormat="1" ht="9.6" customHeight="1">
      <c r="A56" s="322"/>
      <c r="B56" s="183"/>
      <c r="C56" s="183"/>
      <c r="D56" s="183"/>
      <c r="E56" s="170" t="str">
        <f>UPPER(IF($D55="","",VLOOKUP($D55,'[2]Men Do Main Draw Prep'!$A$7:$V$23,7)))</f>
        <v>GRAZETTE</v>
      </c>
      <c r="F56" s="170" t="str">
        <f>IF($D55="","",VLOOKUP($D55,'[2]Men Do Main Draw Prep'!$A$7:$V$23,8))</f>
        <v>Winnington</v>
      </c>
      <c r="G56" s="330"/>
      <c r="H56" s="170">
        <f>IF($D55="","",VLOOKUP($D55,'[2]Men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IF($D59="","",VLOOKUP($D59,'[2]Men Do Main Draw Prep'!$A$7:$V$23,20))</f>
        <v>0</v>
      </c>
      <c r="C59" s="170">
        <f>IF($D59="","",VLOOKUP($D59,'[2]Men Do Main Draw Prep'!$A$7:$V$23,21))</f>
        <v>0</v>
      </c>
      <c r="D59" s="171">
        <v>11</v>
      </c>
      <c r="E59" s="170" t="str">
        <f>UPPER(IF($D59="","",VLOOKUP($D59,'[2]Men Do Main Draw Prep'!$A$7:$V$23,2)))</f>
        <v>CHAN</v>
      </c>
      <c r="F59" s="170" t="str">
        <f>IF($D59="","",VLOOKUP($D59,'[2]Men Do Main Draw Prep'!$A$7:$V$23,3))</f>
        <v>Aaron</v>
      </c>
      <c r="G59" s="330"/>
      <c r="H59" s="170">
        <f>IF($D59="","",VLOOKUP($D59,'[2]Men Do Main Draw Prep'!$A$7:$V$23,4))</f>
        <v>0</v>
      </c>
      <c r="I59" s="331"/>
      <c r="J59" s="208" t="s">
        <v>199</v>
      </c>
      <c r="K59" s="332"/>
      <c r="L59" s="211"/>
      <c r="M59" s="336"/>
      <c r="N59" s="208"/>
      <c r="O59" s="321"/>
      <c r="P59" s="208"/>
      <c r="Q59" s="176"/>
      <c r="R59" s="179"/>
    </row>
    <row r="60" spans="1:18" s="180" customFormat="1" ht="9.6" customHeight="1">
      <c r="A60" s="322"/>
      <c r="B60" s="183"/>
      <c r="C60" s="183"/>
      <c r="D60" s="183"/>
      <c r="E60" s="170" t="str">
        <f>UPPER(IF($D59="","",VLOOKUP($D59,'[2]Men Do Main Draw Prep'!$A$7:$V$23,7)))</f>
        <v>GREGOIRE</v>
      </c>
      <c r="F60" s="170" t="str">
        <f>IF($D59="","",VLOOKUP($D59,'[2]Men Do Main Draw Prep'!$A$7:$V$23,8))</f>
        <v>Brandon</v>
      </c>
      <c r="G60" s="330"/>
      <c r="H60" s="170">
        <f>IF($D59="","",VLOOKUP($D59,'[2]Men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ALEXIS</v>
      </c>
      <c r="M61" s="332"/>
      <c r="N61" s="208"/>
      <c r="O61" s="321"/>
      <c r="P61" s="208"/>
      <c r="Q61" s="176"/>
      <c r="R61" s="179"/>
    </row>
    <row r="62" spans="1:18" s="180" customFormat="1" ht="9.6" customHeight="1">
      <c r="A62" s="322"/>
      <c r="B62" s="183"/>
      <c r="C62" s="183"/>
      <c r="D62" s="191"/>
      <c r="E62" s="208"/>
      <c r="F62" s="208"/>
      <c r="H62" s="208"/>
      <c r="I62" s="335"/>
      <c r="J62" s="185" t="s">
        <v>16</v>
      </c>
      <c r="K62" s="193" t="s">
        <v>18</v>
      </c>
      <c r="L62" s="328" t="str">
        <f>UPPER(IF(OR(K62="a",K62="as"),J58,IF(OR(K62="b",K62="bs"),J66,)))</f>
        <v>GRAZETTE</v>
      </c>
      <c r="M62" s="323"/>
      <c r="N62" s="208"/>
      <c r="O62" s="321"/>
      <c r="P62" s="208"/>
      <c r="Q62" s="176"/>
      <c r="R62" s="179"/>
    </row>
    <row r="63" spans="1:18" s="180" customFormat="1" ht="9.6" customHeight="1">
      <c r="A63" s="322">
        <v>15</v>
      </c>
      <c r="B63" s="170">
        <f>IF($D63="","",VLOOKUP($D63,'[2]Men Do Main Draw Prep'!$A$7:$V$23,20))</f>
        <v>0</v>
      </c>
      <c r="C63" s="170">
        <f>IF($D63="","",VLOOKUP($D63,'[2]Men Do Main Draw Prep'!$A$7:$V$23,21))</f>
        <v>0</v>
      </c>
      <c r="D63" s="171">
        <v>12</v>
      </c>
      <c r="E63" s="170" t="str">
        <f>UPPER(IF($D63="","",VLOOKUP($D63,'[2]Men Do Main Draw Prep'!$A$7:$V$23,2)))</f>
        <v>BRANKER</v>
      </c>
      <c r="F63" s="170" t="str">
        <f>IF($D63="","",VLOOKUP($D63,'[2]Men Do Main Draw Prep'!$A$7:$V$23,3))</f>
        <v>Jerome</v>
      </c>
      <c r="G63" s="330"/>
      <c r="H63" s="170">
        <f>IF($D63="","",VLOOKUP($D63,'[2]Men Do Main Draw Prep'!$A$7:$V$23,4))</f>
        <v>0</v>
      </c>
      <c r="I63" s="320"/>
      <c r="J63" s="208"/>
      <c r="K63" s="332"/>
      <c r="L63" s="208" t="s">
        <v>200</v>
      </c>
      <c r="M63" s="321"/>
      <c r="N63" s="211"/>
      <c r="O63" s="321"/>
      <c r="P63" s="208"/>
      <c r="Q63" s="176"/>
      <c r="R63" s="179"/>
    </row>
    <row r="64" spans="1:18" s="180" customFormat="1" ht="9.6" customHeight="1">
      <c r="A64" s="322"/>
      <c r="B64" s="183"/>
      <c r="C64" s="183"/>
      <c r="D64" s="183"/>
      <c r="E64" s="170" t="str">
        <f>UPPER(IF($D63="","",VLOOKUP($D63,'[2]Men Do Main Draw Prep'!$A$7:$V$23,7)))</f>
        <v>DANCLAR</v>
      </c>
      <c r="F64" s="170" t="str">
        <f>IF($D63="","",VLOOKUP($D63,'[2]Men Do Main Draw Prep'!$A$7:$V$23,8))</f>
        <v>Jermille</v>
      </c>
      <c r="G64" s="330"/>
      <c r="H64" s="170">
        <f>IF($D63="","",VLOOKUP($D63,'[2]Men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IF($D67="","",VLOOKUP($D67,'[2]Men Do Main Draw Prep'!$A$7:$V$23,20))</f>
        <v>0</v>
      </c>
      <c r="C67" s="170">
        <f>IF($D67="","",VLOOKUP($D67,'[2]Men Do Main Draw Prep'!$A$7:$V$23,21))</f>
        <v>0</v>
      </c>
      <c r="D67" s="171">
        <v>2</v>
      </c>
      <c r="E67" s="172" t="str">
        <f>UPPER(IF($D67="","",VLOOKUP($D67,'[2]Men Do Main Draw Prep'!$A$7:$V$23,2)))</f>
        <v>CHUNG</v>
      </c>
      <c r="F67" s="172" t="str">
        <f>IF($D67="","",VLOOKUP($D67,'[2]Men Do Main Draw Prep'!$A$7:$V$23,3))</f>
        <v>Richard</v>
      </c>
      <c r="G67" s="319"/>
      <c r="H67" s="172">
        <f>IF($D67="","",VLOOKUP($D67,'[2]Men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UPPER(IF($D67="","",VLOOKUP($D67,'[2]Men Do Main Draw Prep'!$A$7:$V$23,7)))</f>
        <v>WARD</v>
      </c>
      <c r="F68" s="172" t="str">
        <f>IF($D67="","",VLOOKUP($D67,'[2]Men Do Main Draw Prep'!$A$7:$V$23,8))</f>
        <v>Jerome</v>
      </c>
      <c r="G68" s="319"/>
      <c r="H68" s="172">
        <f>IF($D67="","",VLOOKUP($D67,'[2]Men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IF(D72&gt;$Q$79,,UPPER(VLOOKUP(D72,'[2]Men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IF(D72&gt;$Q$79,,UPPER(VLOOKUP(D72,'[2]Men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IF(D74&gt;$Q$79,,UPPER(VLOOKUP(D74,'[2]Men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IF(D74&gt;$Q$79,,UPPER(VLOOKUP(D74,'[2]Men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IF(D76&gt;$Q$79,,UPPER(VLOOKUP(D76,'[2]Men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IF(D76&gt;$Q$79,,UPPER(VLOOKUP(D76,'[2]Men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IF(D78&gt;$Q$79,,UPPER(VLOOKUP(D78,'[2]Men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IF(D78&gt;$Q$79,,UPPER(VLOOKUP(D78,'[2]Men Do Main Draw Prep'!$A$7:$R$23,7)))</f>
        <v>HACKSHAW</v>
      </c>
      <c r="F79" s="351"/>
      <c r="G79" s="351"/>
      <c r="H79" s="352"/>
      <c r="I79" s="353"/>
      <c r="J79" s="248"/>
      <c r="K79" s="247"/>
      <c r="L79" s="248"/>
      <c r="M79" s="249"/>
      <c r="N79" s="248" t="str">
        <f>Q4</f>
        <v>Chester Dalrymple</v>
      </c>
      <c r="O79" s="247"/>
      <c r="P79" s="248"/>
      <c r="Q79" s="354">
        <f>MIN(4,'[2]Men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9" workbookViewId="0">
      <selection activeCell="N34" sqref="N34"/>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6">
        <v>42522</v>
      </c>
      <c r="B4" s="486"/>
      <c r="C4" s="486"/>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355" t="s">
        <v>166</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t="s">
        <v>133</v>
      </c>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t="s">
        <v>17</v>
      </c>
      <c r="N14" s="187" t="s">
        <v>166</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t="s">
        <v>251</v>
      </c>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179</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t="s">
        <v>223</v>
      </c>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187</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t="s">
        <v>222</v>
      </c>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210</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187</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t="s">
        <v>223</v>
      </c>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195</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193</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t="s">
        <v>91</v>
      </c>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208</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37"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9" t="s">
        <v>211</v>
      </c>
      <c r="K1" s="359"/>
      <c r="L1" s="360"/>
      <c r="M1" s="357"/>
      <c r="N1" s="357" t="s">
        <v>41</v>
      </c>
      <c r="O1" s="357"/>
      <c r="P1" s="356"/>
      <c r="Q1" s="357"/>
    </row>
    <row r="2" spans="1:20" s="9" customFormat="1">
      <c r="A2" s="7" t="str">
        <f>'[2]Week SetUp'!$A$8</f>
        <v>NATIONALS  OPEN</v>
      </c>
      <c r="B2" s="7"/>
      <c r="C2" s="7"/>
      <c r="D2" s="7"/>
      <c r="E2" s="7"/>
      <c r="F2" s="8"/>
      <c r="G2" s="361"/>
      <c r="H2" s="361"/>
      <c r="I2" s="362"/>
      <c r="J2" s="359" t="s">
        <v>228</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5">
        <f>'[2]Week SetUp'!$A$10</f>
        <v>42522</v>
      </c>
      <c r="B4" s="485"/>
      <c r="C4" s="485"/>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229</v>
      </c>
      <c r="M5" s="369"/>
      <c r="N5" s="367" t="s">
        <v>230</v>
      </c>
      <c r="O5" s="369"/>
      <c r="P5" s="367"/>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Qual Draw Prep'!$A$7:$P$38,15))</f>
        <v>0</v>
      </c>
      <c r="C7" s="39">
        <f>IF($D7="","",VLOOKUP($D7,'[2]Men  Si Qual Draw Prep'!$A$7:$P$38,16))</f>
        <v>0</v>
      </c>
      <c r="D7" s="40">
        <v>1</v>
      </c>
      <c r="E7" s="41" t="str">
        <f>UPPER(IF($D7="","",VLOOKUP($D7,'[2]Men  Si Qual Draw Prep'!$A$7:$P$38,2)))</f>
        <v>LAQUIS</v>
      </c>
      <c r="F7" s="41" t="str">
        <f>IF($D7="","",VLOOKUP($D7,'[2]Men  Si Qual Draw Prep'!$A$7:$P$38,3))</f>
        <v>Edward</v>
      </c>
      <c r="G7" s="41"/>
      <c r="H7" s="41">
        <f>IF($D7="","",VLOOKUP($D7,'[2]Men  Si Qual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LAQUIS</v>
      </c>
      <c r="K8" s="383"/>
      <c r="L8" s="378"/>
      <c r="M8" s="378"/>
      <c r="N8" s="379"/>
      <c r="O8" s="46"/>
      <c r="P8" s="83"/>
      <c r="Q8" s="84"/>
      <c r="R8" s="47"/>
      <c r="T8" s="54" t="str">
        <f>'[2]SetUp Officials'!P22</f>
        <v>R SORRILO</v>
      </c>
    </row>
    <row r="9" spans="1:20" s="48" customFormat="1" ht="9.6" customHeight="1">
      <c r="A9" s="380">
        <v>2</v>
      </c>
      <c r="B9" s="39">
        <f>IF($D9="","",VLOOKUP($D9,'[2]Men  Si Qual Draw Prep'!$A$7:$P$38,15))</f>
        <v>0</v>
      </c>
      <c r="C9" s="39">
        <f>IF($D9="","",VLOOKUP($D9,'[2]Men  Si Qual Draw Prep'!$A$7:$P$38,16))</f>
        <v>0</v>
      </c>
      <c r="D9" s="40">
        <v>19</v>
      </c>
      <c r="E9" s="39" t="str">
        <f>UPPER(IF($D9="","",VLOOKUP($D9,'[2]Men  Si Qual Draw Prep'!$A$7:$P$38,2)))</f>
        <v>BYE</v>
      </c>
      <c r="F9" s="39">
        <f>IF($D9="","",VLOOKUP($D9,'[2]Men  Si Qual Draw Prep'!$A$7:$P$38,3))</f>
        <v>0</v>
      </c>
      <c r="G9" s="39"/>
      <c r="H9" s="39">
        <f>IF($D9="","",VLOOKUP($D9,'[2]Men  Si Qual Draw Prep'!$A$7:$P$38,4))</f>
        <v>0</v>
      </c>
      <c r="I9" s="384"/>
      <c r="J9" s="378"/>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159</v>
      </c>
      <c r="L10" s="383" t="str">
        <f>UPPER(IF(OR(K10="a",K10="as"),J8,IF(OR(K10="b",K10="bs"),J12,)))</f>
        <v>LAQUIS</v>
      </c>
      <c r="M10" s="387"/>
      <c r="N10" s="388"/>
      <c r="O10" s="388"/>
      <c r="P10" s="83"/>
      <c r="Q10" s="84"/>
      <c r="R10" s="47"/>
      <c r="T10" s="54" t="str">
        <f>'[2]SetUp Officials'!P24</f>
        <v>V CHARLES</v>
      </c>
    </row>
    <row r="11" spans="1:20" s="48" customFormat="1" ht="9.6" customHeight="1">
      <c r="A11" s="380">
        <v>3</v>
      </c>
      <c r="B11" s="39">
        <f>IF($D11="","",VLOOKUP($D11,'[2]Men  Si Qual Draw Prep'!$A$7:$P$38,15))</f>
        <v>0</v>
      </c>
      <c r="C11" s="39">
        <f>IF($D11="","",VLOOKUP($D11,'[2]Men  Si Qual Draw Prep'!$A$7:$P$38,16))</f>
        <v>0</v>
      </c>
      <c r="D11" s="40">
        <v>11</v>
      </c>
      <c r="E11" s="39" t="str">
        <f>UPPER(IF($D11="","",VLOOKUP($D11,'[2]Men  Si Qual Draw Prep'!$A$7:$P$38,2)))</f>
        <v>SYLVESTER</v>
      </c>
      <c r="F11" s="39" t="str">
        <f>IF($D11="","",VLOOKUP($D11,'[2]Men  Si Qual Draw Prep'!$A$7:$P$38,3))</f>
        <v>Levon</v>
      </c>
      <c r="G11" s="39"/>
      <c r="H11" s="39">
        <f>IF($D11="","",VLOOKUP($D11,'[2]Men  Si Qual Draw Prep'!$A$7:$P$38,4))</f>
        <v>0</v>
      </c>
      <c r="I11" s="377"/>
      <c r="J11" s="378"/>
      <c r="K11" s="389"/>
      <c r="L11" s="378" t="s">
        <v>222</v>
      </c>
      <c r="M11" s="418"/>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SYLVESTER</v>
      </c>
      <c r="K12" s="391"/>
      <c r="L12" s="378"/>
      <c r="M12" s="419"/>
      <c r="N12" s="388"/>
      <c r="O12" s="388"/>
      <c r="P12" s="83"/>
      <c r="Q12" s="84"/>
      <c r="R12" s="47"/>
      <c r="T12" s="54" t="str">
        <f>'[2]SetUp Officials'!P26</f>
        <v>T MC ALLISTER</v>
      </c>
    </row>
    <row r="13" spans="1:20" s="48" customFormat="1" ht="9.6" customHeight="1">
      <c r="A13" s="376">
        <v>4</v>
      </c>
      <c r="B13" s="39">
        <f>IF($D13="","",VLOOKUP($D13,'[2]Men  Si Qual Draw Prep'!$A$7:$P$38,15))</f>
        <v>0</v>
      </c>
      <c r="C13" s="39">
        <f>IF($D13="","",VLOOKUP($D13,'[2]Men  Si Qual Draw Prep'!$A$7:$P$38,16))</f>
        <v>0</v>
      </c>
      <c r="D13" s="40">
        <v>19</v>
      </c>
      <c r="E13" s="39" t="str">
        <f>UPPER(IF($D13="","",VLOOKUP($D13,'[2]Men  Si Qual Draw Prep'!$A$7:$P$38,2)))</f>
        <v>BYE</v>
      </c>
      <c r="F13" s="41">
        <f>IF($D13="","",VLOOKUP($D13,'[2]Men  Si Qual Draw Prep'!$A$7:$P$38,3))</f>
        <v>0</v>
      </c>
      <c r="G13" s="41"/>
      <c r="H13" s="41">
        <f>IF($D13="","",VLOOKUP($D13,'[2]Men  Si Qual Draw Prep'!$A$7:$P$38,4))</f>
        <v>0</v>
      </c>
      <c r="I13" s="392"/>
      <c r="J13" s="378"/>
      <c r="K13" s="378"/>
      <c r="L13" s="378"/>
      <c r="M13" s="419"/>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378"/>
      <c r="M14" s="419"/>
      <c r="N14" s="420" t="str">
        <f>UPPER(IF(OR(M14="a",M14="as"),L10,IF(OR(M14="b",M14="bs"),L18,)))</f>
        <v/>
      </c>
      <c r="O14" s="419"/>
      <c r="P14" s="83"/>
      <c r="Q14" s="84"/>
      <c r="R14" s="47"/>
      <c r="T14" s="54" t="str">
        <f>'[2]SetUp Officials'!P28</f>
        <v>R GIBBS</v>
      </c>
    </row>
    <row r="15" spans="1:20" s="48" customFormat="1" ht="9.6" customHeight="1">
      <c r="A15" s="376">
        <v>5</v>
      </c>
      <c r="B15" s="39">
        <f>IF($D15="","",VLOOKUP($D15,'[2]Men  Si Qual Draw Prep'!$A$7:$P$38,15))</f>
        <v>0</v>
      </c>
      <c r="C15" s="39">
        <f>IF($D15="","",VLOOKUP($D15,'[2]Men  Si Qual Draw Prep'!$A$7:$P$38,16))</f>
        <v>0</v>
      </c>
      <c r="D15" s="40">
        <v>2</v>
      </c>
      <c r="E15" s="41" t="str">
        <f>UPPER(IF($D15="","",VLOOKUP($D15,'[2]Men  Si Qual Draw Prep'!$A$7:$P$38,2)))</f>
        <v>MUKERJI</v>
      </c>
      <c r="F15" s="41" t="str">
        <f>IF($D15="","",VLOOKUP($D15,'[2]Men  Si Qual Draw Prep'!$A$7:$P$38,3))</f>
        <v>Jordan</v>
      </c>
      <c r="G15" s="41"/>
      <c r="H15" s="41">
        <f>IF($D15="","",VLOOKUP($D15,'[2]Men  Si Qual Draw Prep'!$A$7:$P$38,4))</f>
        <v>0</v>
      </c>
      <c r="I15" s="394"/>
      <c r="J15" s="378"/>
      <c r="K15" s="378"/>
      <c r="L15" s="378"/>
      <c r="M15" s="419"/>
      <c r="N15" s="378"/>
      <c r="O15" s="388"/>
      <c r="P15" s="83"/>
      <c r="Q15" s="84"/>
      <c r="R15" s="47"/>
      <c r="T15" s="54" t="str">
        <f>'[2]SetUp Officials'!P29</f>
        <v/>
      </c>
    </row>
    <row r="16" spans="1:20" s="48" customFormat="1" ht="9.6" customHeight="1" thickBot="1">
      <c r="A16" s="380"/>
      <c r="B16" s="51"/>
      <c r="C16" s="51"/>
      <c r="D16" s="68"/>
      <c r="E16" s="378"/>
      <c r="F16" s="378"/>
      <c r="G16" s="381"/>
      <c r="H16" s="58" t="s">
        <v>16</v>
      </c>
      <c r="I16" s="382" t="s">
        <v>17</v>
      </c>
      <c r="J16" s="383" t="str">
        <f>UPPER(IF(OR(I16="a",I16="as"),E15,IF(OR(I16="b",I16="bs"),E17,)))</f>
        <v>MUKERJI</v>
      </c>
      <c r="K16" s="383"/>
      <c r="L16" s="378"/>
      <c r="M16" s="419"/>
      <c r="N16" s="388"/>
      <c r="O16" s="388"/>
      <c r="P16" s="83"/>
      <c r="Q16" s="84"/>
      <c r="R16" s="47"/>
      <c r="T16" s="70" t="str">
        <f>'[2]SetUp Officials'!P30</f>
        <v>None</v>
      </c>
    </row>
    <row r="17" spans="1:18" s="48" customFormat="1" ht="9.6" customHeight="1">
      <c r="A17" s="380">
        <v>6</v>
      </c>
      <c r="B17" s="39">
        <f>IF($D17="","",VLOOKUP($D17,'[2]Men  Si Qual Draw Prep'!$A$7:$P$38,15))</f>
        <v>0</v>
      </c>
      <c r="C17" s="39">
        <f>IF($D17="","",VLOOKUP($D17,'[2]Men  Si Qual Draw Prep'!$A$7:$P$38,16))</f>
        <v>0</v>
      </c>
      <c r="D17" s="40">
        <v>19</v>
      </c>
      <c r="E17" s="39" t="str">
        <f>UPPER(IF($D17="","",VLOOKUP($D17,'[2]Men  Si Qual Draw Prep'!$A$7:$P$38,2)))</f>
        <v>BYE</v>
      </c>
      <c r="F17" s="39">
        <f>IF($D17="","",VLOOKUP($D17,'[2]Men  Si Qual Draw Prep'!$A$7:$P$38,3))</f>
        <v>0</v>
      </c>
      <c r="G17" s="39"/>
      <c r="H17" s="39">
        <f>IF($D17="","",VLOOKUP($D17,'[2]Men  Si Qual Draw Prep'!$A$7:$P$38,4))</f>
        <v>0</v>
      </c>
      <c r="I17" s="384"/>
      <c r="J17" s="378"/>
      <c r="K17" s="385"/>
      <c r="L17" s="378"/>
      <c r="M17" s="419"/>
      <c r="N17" s="388"/>
      <c r="O17" s="388"/>
      <c r="P17" s="83"/>
      <c r="Q17" s="84"/>
      <c r="R17" s="47"/>
    </row>
    <row r="18" spans="1:18" s="48" customFormat="1" ht="9.6" customHeight="1">
      <c r="A18" s="380"/>
      <c r="B18" s="51"/>
      <c r="C18" s="51"/>
      <c r="D18" s="68"/>
      <c r="E18" s="378"/>
      <c r="F18" s="378"/>
      <c r="G18" s="381"/>
      <c r="H18" s="378"/>
      <c r="I18" s="386"/>
      <c r="J18" s="58" t="s">
        <v>16</v>
      </c>
      <c r="K18" s="59" t="s">
        <v>159</v>
      </c>
      <c r="L18" s="383" t="str">
        <f>UPPER(IF(OR(K18="a",K18="as"),J16,IF(OR(K18="b",K18="bs"),J20,)))</f>
        <v>MUKERJI</v>
      </c>
      <c r="M18" s="387"/>
      <c r="N18" s="388"/>
      <c r="O18" s="388"/>
      <c r="P18" s="83"/>
      <c r="Q18" s="84"/>
      <c r="R18" s="47"/>
    </row>
    <row r="19" spans="1:18" s="48" customFormat="1" ht="9.6" customHeight="1">
      <c r="A19" s="380">
        <v>7</v>
      </c>
      <c r="B19" s="39">
        <f>IF($D19="","",VLOOKUP($D19,'[2]Men  Si Qual Draw Prep'!$A$7:$P$38,15))</f>
        <v>0</v>
      </c>
      <c r="C19" s="39">
        <f>IF($D19="","",VLOOKUP($D19,'[2]Men  Si Qual Draw Prep'!$A$7:$P$38,16))</f>
        <v>0</v>
      </c>
      <c r="D19" s="40">
        <v>9</v>
      </c>
      <c r="E19" s="39" t="str">
        <f>UPPER(IF($D19="","",VLOOKUP($D19,'[2]Men  Si Qual Draw Prep'!$A$7:$P$38,2)))</f>
        <v>NWOKOLO</v>
      </c>
      <c r="F19" s="39" t="str">
        <f>IF($D19="","",VLOOKUP($D19,'[2]Men  Si Qual Draw Prep'!$A$7:$P$38,3))</f>
        <v>Ebolum</v>
      </c>
      <c r="G19" s="39"/>
      <c r="H19" s="39">
        <f>IF($D19="","",VLOOKUP($D19,'[2]Men  Si Qual Draw Prep'!$A$7:$P$38,4))</f>
        <v>0</v>
      </c>
      <c r="I19" s="377"/>
      <c r="J19" s="378"/>
      <c r="K19" s="389"/>
      <c r="L19" s="378" t="s">
        <v>231</v>
      </c>
      <c r="M19" s="388"/>
      <c r="N19" s="388"/>
      <c r="O19" s="388"/>
      <c r="P19" s="83"/>
      <c r="Q19" s="84"/>
      <c r="R19" s="47"/>
    </row>
    <row r="20" spans="1:18" s="48" customFormat="1" ht="9.6" customHeight="1">
      <c r="A20" s="380"/>
      <c r="B20" s="51"/>
      <c r="C20" s="51"/>
      <c r="D20" s="51"/>
      <c r="E20" s="378"/>
      <c r="F20" s="378"/>
      <c r="G20" s="381"/>
      <c r="H20" s="58" t="s">
        <v>16</v>
      </c>
      <c r="I20" s="382" t="s">
        <v>18</v>
      </c>
      <c r="J20" s="383" t="str">
        <f>UPPER(IF(OR(I20="a",I20="as"),E19,IF(OR(I20="b",I20="bs"),E21,)))</f>
        <v>NWOKOLO</v>
      </c>
      <c r="K20" s="391"/>
      <c r="L20" s="378"/>
      <c r="M20" s="388"/>
      <c r="N20" s="388"/>
      <c r="O20" s="388"/>
      <c r="P20" s="83"/>
      <c r="Q20" s="84"/>
      <c r="R20" s="47"/>
    </row>
    <row r="21" spans="1:18" s="48" customFormat="1" ht="9.6" customHeight="1">
      <c r="A21" s="376">
        <v>8</v>
      </c>
      <c r="B21" s="39">
        <f>IF($D21="","",VLOOKUP($D21,'[2]Men  Si Qual Draw Prep'!$A$7:$P$38,15))</f>
        <v>0</v>
      </c>
      <c r="C21" s="39">
        <f>IF($D21="","",VLOOKUP($D21,'[2]Men  Si Qual Draw Prep'!$A$7:$P$38,16))</f>
        <v>0</v>
      </c>
      <c r="D21" s="40">
        <v>19</v>
      </c>
      <c r="E21" s="39" t="str">
        <f>UPPER(IF($D21="","",VLOOKUP($D21,'[2]Men  Si Qual Draw Prep'!$A$7:$P$38,2)))</f>
        <v>BYE</v>
      </c>
      <c r="F21" s="41">
        <f>IF($D21="","",VLOOKUP($D21,'[2]Men  Si Qual Draw Prep'!$A$7:$P$38,3))</f>
        <v>0</v>
      </c>
      <c r="G21" s="41"/>
      <c r="H21" s="41">
        <f>IF($D21="","",VLOOKUP($D21,'[2]Men  Si Qual Draw Prep'!$A$7:$P$38,4))</f>
        <v>0</v>
      </c>
      <c r="I21" s="392"/>
      <c r="J21" s="378"/>
      <c r="K21" s="378"/>
      <c r="L21" s="378"/>
      <c r="M21" s="388"/>
      <c r="N21" s="388"/>
      <c r="O21" s="388"/>
      <c r="P21" s="83"/>
      <c r="Q21" s="84"/>
      <c r="R21" s="47"/>
    </row>
    <row r="22" spans="1:18" s="48" customFormat="1" ht="9.6" customHeight="1">
      <c r="A22" s="380"/>
      <c r="B22" s="51"/>
      <c r="C22" s="51"/>
      <c r="D22" s="51"/>
      <c r="E22" s="393"/>
      <c r="F22" s="393"/>
      <c r="G22" s="397"/>
      <c r="H22" s="393"/>
      <c r="I22" s="386"/>
      <c r="J22" s="378"/>
      <c r="K22" s="378"/>
      <c r="L22" s="378"/>
      <c r="M22" s="388"/>
      <c r="N22" s="388"/>
      <c r="O22" s="388"/>
      <c r="P22" s="83"/>
      <c r="Q22" s="84"/>
      <c r="R22" s="47"/>
    </row>
    <row r="23" spans="1:18" s="48" customFormat="1" ht="9.6" customHeight="1">
      <c r="A23" s="376">
        <v>9</v>
      </c>
      <c r="B23" s="39">
        <f>IF($D23="","",VLOOKUP($D23,'[2]Men  Si Qual Draw Prep'!$A$7:$P$38,15))</f>
        <v>0</v>
      </c>
      <c r="C23" s="39">
        <f>IF($D23="","",VLOOKUP($D23,'[2]Men  Si Qual Draw Prep'!$A$7:$P$38,16))</f>
        <v>0</v>
      </c>
      <c r="D23" s="40">
        <v>3</v>
      </c>
      <c r="E23" s="41" t="str">
        <f>UPPER(IF($D23="","",VLOOKUP($D23,'[2]Men  Si Qual Draw Prep'!$A$7:$P$38,2)))</f>
        <v>BRUCE</v>
      </c>
      <c r="F23" s="41" t="str">
        <f>IF($D23="","",VLOOKUP($D23,'[2]Men  Si Qual Draw Prep'!$A$7:$P$38,3))</f>
        <v>Brendon</v>
      </c>
      <c r="G23" s="41"/>
      <c r="H23" s="41">
        <f>IF($D23="","",VLOOKUP($D23,'[2]Men  Si Qual Draw Prep'!$A$7:$P$38,4))</f>
        <v>0</v>
      </c>
      <c r="I23" s="377"/>
      <c r="J23" s="378"/>
      <c r="K23" s="378"/>
      <c r="L23" s="378"/>
      <c r="M23" s="388"/>
      <c r="N23" s="388"/>
      <c r="O23" s="388"/>
      <c r="P23" s="83"/>
      <c r="Q23" s="84"/>
      <c r="R23" s="47"/>
    </row>
    <row r="24" spans="1:18" s="48" customFormat="1" ht="9.6" customHeight="1">
      <c r="A24" s="380"/>
      <c r="B24" s="51"/>
      <c r="C24" s="51"/>
      <c r="D24" s="51"/>
      <c r="E24" s="378"/>
      <c r="F24" s="378"/>
      <c r="G24" s="381"/>
      <c r="H24" s="58" t="s">
        <v>16</v>
      </c>
      <c r="I24" s="382" t="s">
        <v>17</v>
      </c>
      <c r="J24" s="383" t="str">
        <f>UPPER(IF(OR(I24="a",I24="as"),E23,IF(OR(I24="b",I24="bs"),E25,)))</f>
        <v>BRUCE</v>
      </c>
      <c r="K24" s="383"/>
      <c r="L24" s="378"/>
      <c r="M24" s="388"/>
      <c r="N24" s="388"/>
      <c r="O24" s="388"/>
      <c r="P24" s="83"/>
      <c r="Q24" s="84"/>
      <c r="R24" s="47"/>
    </row>
    <row r="25" spans="1:18" s="48" customFormat="1" ht="9.6" customHeight="1">
      <c r="A25" s="380">
        <v>10</v>
      </c>
      <c r="B25" s="39">
        <f>IF($D25="","",VLOOKUP($D25,'[2]Men  Si Qual Draw Prep'!$A$7:$P$38,15))</f>
        <v>0</v>
      </c>
      <c r="C25" s="39">
        <f>IF($D25="","",VLOOKUP($D25,'[2]Men  Si Qual Draw Prep'!$A$7:$P$38,16))</f>
        <v>0</v>
      </c>
      <c r="D25" s="40">
        <v>19</v>
      </c>
      <c r="E25" s="39" t="str">
        <f>UPPER(IF($D25="","",VLOOKUP($D25,'[2]Men  Si Qual Draw Prep'!$A$7:$P$38,2)))</f>
        <v>BYE</v>
      </c>
      <c r="F25" s="39">
        <f>IF($D25="","",VLOOKUP($D25,'[2]Men  Si Qual Draw Prep'!$A$7:$P$38,3))</f>
        <v>0</v>
      </c>
      <c r="G25" s="39"/>
      <c r="H25" s="39">
        <f>IF($D25="","",VLOOKUP($D25,'[2]Men  Si Qual Draw Prep'!$A$7:$P$38,4))</f>
        <v>0</v>
      </c>
      <c r="I25" s="384"/>
      <c r="J25" s="378"/>
      <c r="K25" s="385"/>
      <c r="L25" s="378"/>
      <c r="M25" s="388"/>
      <c r="N25" s="388"/>
      <c r="O25" s="388"/>
      <c r="P25" s="83"/>
      <c r="Q25" s="84"/>
      <c r="R25" s="47"/>
    </row>
    <row r="26" spans="1:18" s="48" customFormat="1" ht="9.6" customHeight="1">
      <c r="A26" s="380"/>
      <c r="B26" s="51"/>
      <c r="C26" s="51"/>
      <c r="D26" s="68"/>
      <c r="E26" s="378"/>
      <c r="F26" s="378"/>
      <c r="G26" s="381"/>
      <c r="H26" s="378"/>
      <c r="I26" s="386"/>
      <c r="J26" s="58" t="s">
        <v>16</v>
      </c>
      <c r="K26" s="59" t="s">
        <v>159</v>
      </c>
      <c r="L26" s="383" t="str">
        <f>UPPER(IF(OR(K26="a",K26="as"),J24,IF(OR(K26="b",K26="bs"),J28,)))</f>
        <v>BRUCE</v>
      </c>
      <c r="M26" s="387"/>
      <c r="N26" s="388"/>
      <c r="O26" s="388"/>
      <c r="P26" s="83"/>
      <c r="Q26" s="84"/>
      <c r="R26" s="47"/>
    </row>
    <row r="27" spans="1:18" s="48" customFormat="1" ht="9.6" customHeight="1">
      <c r="A27" s="380">
        <v>11</v>
      </c>
      <c r="B27" s="39">
        <f>IF($D27="","",VLOOKUP($D27,'[2]Men  Si Qual Draw Prep'!$A$7:$P$38,15))</f>
        <v>0</v>
      </c>
      <c r="C27" s="39">
        <f>IF($D27="","",VLOOKUP($D27,'[2]Men  Si Qual Draw Prep'!$A$7:$P$38,16))</f>
        <v>0</v>
      </c>
      <c r="D27" s="40">
        <v>17</v>
      </c>
      <c r="E27" s="39" t="str">
        <f>UPPER(IF($D27="","",VLOOKUP($D27,'[2]Men  Si Qual Draw Prep'!$A$7:$P$38,2)))</f>
        <v>ANGUS</v>
      </c>
      <c r="F27" s="39" t="str">
        <f>IF($D27="","",VLOOKUP($D27,'[2]Men  Si Qual Draw Prep'!$A$7:$P$38,3))</f>
        <v>Danyel</v>
      </c>
      <c r="G27" s="39"/>
      <c r="H27" s="39">
        <f>IF($D27="","",VLOOKUP($D27,'[2]Men  Si Qual Draw Prep'!$A$7:$P$38,4))</f>
        <v>0</v>
      </c>
      <c r="I27" s="377"/>
      <c r="J27" s="378"/>
      <c r="K27" s="389"/>
      <c r="L27" s="378" t="s">
        <v>232</v>
      </c>
      <c r="M27" s="418"/>
      <c r="N27" s="388"/>
      <c r="O27" s="388"/>
      <c r="P27" s="83"/>
      <c r="Q27" s="84"/>
      <c r="R27" s="47"/>
    </row>
    <row r="28" spans="1:18" s="48" customFormat="1" ht="9.6" customHeight="1">
      <c r="A28" s="376"/>
      <c r="B28" s="51"/>
      <c r="C28" s="51"/>
      <c r="D28" s="68"/>
      <c r="E28" s="378"/>
      <c r="F28" s="378"/>
      <c r="G28" s="381"/>
      <c r="H28" s="58" t="s">
        <v>16</v>
      </c>
      <c r="I28" s="382" t="s">
        <v>18</v>
      </c>
      <c r="J28" s="383" t="str">
        <f>UPPER(IF(OR(I28="a",I28="as"),E27,IF(OR(I28="b",I28="bs"),E29,)))</f>
        <v>ANGUS</v>
      </c>
      <c r="K28" s="391"/>
      <c r="L28" s="378"/>
      <c r="M28" s="419"/>
      <c r="N28" s="388"/>
      <c r="O28" s="388"/>
      <c r="P28" s="83"/>
      <c r="Q28" s="84"/>
      <c r="R28" s="47"/>
    </row>
    <row r="29" spans="1:18" s="48" customFormat="1" ht="9.6" customHeight="1">
      <c r="A29" s="376">
        <v>12</v>
      </c>
      <c r="B29" s="39">
        <f>IF($D29="","",VLOOKUP($D29,'[2]Men  Si Qual Draw Prep'!$A$7:$P$38,15))</f>
        <v>0</v>
      </c>
      <c r="C29" s="39">
        <f>IF($D29="","",VLOOKUP($D29,'[2]Men  Si Qual Draw Prep'!$A$7:$P$38,16))</f>
        <v>0</v>
      </c>
      <c r="D29" s="40">
        <v>19</v>
      </c>
      <c r="E29" s="39" t="str">
        <f>UPPER(IF($D29="","",VLOOKUP($D29,'[2]Men  Si Qual Draw Prep'!$A$7:$P$38,2)))</f>
        <v>BYE</v>
      </c>
      <c r="F29" s="41">
        <f>IF($D29="","",VLOOKUP($D29,'[2]Men  Si Qual Draw Prep'!$A$7:$P$38,3))</f>
        <v>0</v>
      </c>
      <c r="G29" s="41"/>
      <c r="H29" s="41">
        <f>IF($D29="","",VLOOKUP($D29,'[2]Men  Si Qual Draw Prep'!$A$7:$P$38,4))</f>
        <v>0</v>
      </c>
      <c r="I29" s="392"/>
      <c r="J29" s="378"/>
      <c r="K29" s="378"/>
      <c r="L29" s="378"/>
      <c r="M29" s="419"/>
      <c r="N29" s="388"/>
      <c r="O29" s="388"/>
      <c r="P29" s="83"/>
      <c r="Q29" s="84"/>
      <c r="R29" s="47"/>
    </row>
    <row r="30" spans="1:18" s="48" customFormat="1" ht="9.6" customHeight="1">
      <c r="A30" s="380"/>
      <c r="B30" s="51"/>
      <c r="C30" s="51"/>
      <c r="D30" s="68"/>
      <c r="E30" s="378"/>
      <c r="F30" s="378"/>
      <c r="G30" s="381"/>
      <c r="H30" s="393"/>
      <c r="I30" s="386"/>
      <c r="J30" s="378"/>
      <c r="K30" s="378"/>
      <c r="L30" s="378"/>
      <c r="M30" s="419"/>
      <c r="N30" s="420" t="str">
        <f>UPPER(IF(OR(M30="a",M30="as"),L26,IF(OR(M30="b",M30="bs"),L34,)))</f>
        <v/>
      </c>
      <c r="O30" s="419"/>
      <c r="P30" s="83"/>
      <c r="Q30" s="84"/>
      <c r="R30" s="47"/>
    </row>
    <row r="31" spans="1:18" s="48" customFormat="1" ht="9.6" customHeight="1">
      <c r="A31" s="376">
        <v>13</v>
      </c>
      <c r="B31" s="39">
        <f>IF($D31="","",VLOOKUP($D31,'[2]Men  Si Qual Draw Prep'!$A$7:$P$38,15))</f>
        <v>0</v>
      </c>
      <c r="C31" s="39">
        <f>IF($D31="","",VLOOKUP($D31,'[2]Men  Si Qual Draw Prep'!$A$7:$P$38,16))</f>
        <v>0</v>
      </c>
      <c r="D31" s="40">
        <v>4</v>
      </c>
      <c r="E31" s="41" t="str">
        <f>UPPER(IF($D31="","",VLOOKUP($D31,'[2]Men  Si Qual Draw Prep'!$A$7:$P$38,2)))</f>
        <v>RAMKISSON</v>
      </c>
      <c r="F31" s="41" t="str">
        <f>IF($D31="","",VLOOKUP($D31,'[2]Men  Si Qual Draw Prep'!$A$7:$P$38,3))</f>
        <v>Adam</v>
      </c>
      <c r="G31" s="41"/>
      <c r="H31" s="41">
        <f>IF($D31="","",VLOOKUP($D31,'[2]Men  Si Qual Draw Prep'!$A$7:$P$38,4))</f>
        <v>0</v>
      </c>
      <c r="I31" s="394"/>
      <c r="J31" s="378"/>
      <c r="K31" s="378"/>
      <c r="L31" s="378"/>
      <c r="M31" s="419"/>
      <c r="N31" s="378"/>
      <c r="O31" s="388"/>
      <c r="P31" s="83"/>
      <c r="Q31" s="84"/>
      <c r="R31" s="47"/>
    </row>
    <row r="32" spans="1:18" s="48" customFormat="1" ht="9.6" customHeight="1">
      <c r="A32" s="380"/>
      <c r="B32" s="51"/>
      <c r="C32" s="51"/>
      <c r="D32" s="68"/>
      <c r="E32" s="378"/>
      <c r="F32" s="378"/>
      <c r="G32" s="381"/>
      <c r="H32" s="58" t="s">
        <v>16</v>
      </c>
      <c r="I32" s="382" t="s">
        <v>17</v>
      </c>
      <c r="J32" s="383" t="str">
        <f>UPPER(IF(OR(I32="a",I32="as"),E31,IF(OR(I32="b",I32="bs"),E33,)))</f>
        <v>RAMKISSON</v>
      </c>
      <c r="K32" s="383"/>
      <c r="L32" s="378"/>
      <c r="M32" s="419"/>
      <c r="N32" s="388"/>
      <c r="O32" s="388"/>
      <c r="P32" s="83"/>
      <c r="Q32" s="84"/>
      <c r="R32" s="47"/>
    </row>
    <row r="33" spans="1:18" s="48" customFormat="1" ht="9.6" customHeight="1">
      <c r="A33" s="380">
        <v>14</v>
      </c>
      <c r="B33" s="39">
        <f>IF($D33="","",VLOOKUP($D33,'[2]Men  Si Qual Draw Prep'!$A$7:$P$38,15))</f>
        <v>0</v>
      </c>
      <c r="C33" s="39">
        <f>IF($D33="","",VLOOKUP($D33,'[2]Men  Si Qual Draw Prep'!$A$7:$P$38,16))</f>
        <v>0</v>
      </c>
      <c r="D33" s="40">
        <v>19</v>
      </c>
      <c r="E33" s="39" t="str">
        <f>UPPER(IF($D33="","",VLOOKUP($D33,'[2]Men  Si Qual Draw Prep'!$A$7:$P$38,2)))</f>
        <v>BYE</v>
      </c>
      <c r="F33" s="39">
        <f>IF($D33="","",VLOOKUP($D33,'[2]Men  Si Qual Draw Prep'!$A$7:$P$38,3))</f>
        <v>0</v>
      </c>
      <c r="G33" s="39"/>
      <c r="H33" s="39">
        <f>IF($D33="","",VLOOKUP($D33,'[2]Men  Si Qual Draw Prep'!$A$7:$P$38,4))</f>
        <v>0</v>
      </c>
      <c r="I33" s="384"/>
      <c r="J33" s="378"/>
      <c r="K33" s="385"/>
      <c r="L33" s="378"/>
      <c r="M33" s="419"/>
      <c r="N33" s="388"/>
      <c r="O33" s="388"/>
      <c r="P33" s="83"/>
      <c r="Q33" s="84"/>
      <c r="R33" s="47"/>
    </row>
    <row r="34" spans="1:18" s="48" customFormat="1" ht="9.6" customHeight="1">
      <c r="A34" s="380"/>
      <c r="B34" s="51"/>
      <c r="C34" s="51"/>
      <c r="D34" s="68"/>
      <c r="E34" s="378"/>
      <c r="F34" s="378"/>
      <c r="G34" s="381"/>
      <c r="H34" s="378"/>
      <c r="I34" s="386"/>
      <c r="J34" s="58" t="s">
        <v>16</v>
      </c>
      <c r="K34" s="59" t="s">
        <v>159</v>
      </c>
      <c r="L34" s="383" t="str">
        <f>UPPER(IF(OR(K34="a",K34="as"),J32,IF(OR(K34="b",K34="bs"),J36,)))</f>
        <v>RAMKISSON</v>
      </c>
      <c r="M34" s="387"/>
      <c r="N34" s="388"/>
      <c r="O34" s="388"/>
      <c r="P34" s="83"/>
      <c r="Q34" s="84"/>
      <c r="R34" s="47"/>
    </row>
    <row r="35" spans="1:18" s="48" customFormat="1" ht="9.6" customHeight="1">
      <c r="A35" s="380">
        <v>15</v>
      </c>
      <c r="B35" s="39">
        <f>IF($D35="","",VLOOKUP($D35,'[2]Men  Si Qual Draw Prep'!$A$7:$P$38,15))</f>
        <v>0</v>
      </c>
      <c r="C35" s="39">
        <f>IF($D35="","",VLOOKUP($D35,'[2]Men  Si Qual Draw Prep'!$A$7:$P$38,16))</f>
        <v>0</v>
      </c>
      <c r="D35" s="40">
        <v>14</v>
      </c>
      <c r="E35" s="39" t="str">
        <f>UPPER(IF($D35="","",VLOOKUP($D35,'[2]Men  Si Qual Draw Prep'!$A$7:$P$38,2)))</f>
        <v>WEST</v>
      </c>
      <c r="F35" s="39" t="str">
        <f>IF($D35="","",VLOOKUP($D35,'[2]Men  Si Qual Draw Prep'!$A$7:$P$38,3))</f>
        <v>Michael</v>
      </c>
      <c r="G35" s="39"/>
      <c r="H35" s="39">
        <f>IF($D35="","",VLOOKUP($D35,'[2]Men  Si Qual Draw Prep'!$A$7:$P$38,4))</f>
        <v>0</v>
      </c>
      <c r="I35" s="377"/>
      <c r="J35" s="378"/>
      <c r="K35" s="389"/>
      <c r="L35" s="378" t="s">
        <v>222</v>
      </c>
      <c r="M35" s="388"/>
      <c r="N35" s="388"/>
      <c r="O35" s="388"/>
      <c r="P35" s="83"/>
      <c r="Q35" s="84"/>
      <c r="R35" s="47"/>
    </row>
    <row r="36" spans="1:18" s="48" customFormat="1" ht="9.6" customHeight="1">
      <c r="A36" s="380"/>
      <c r="B36" s="51"/>
      <c r="C36" s="51"/>
      <c r="D36" s="51"/>
      <c r="E36" s="378"/>
      <c r="F36" s="378"/>
      <c r="G36" s="381"/>
      <c r="H36" s="58" t="s">
        <v>16</v>
      </c>
      <c r="I36" s="382" t="s">
        <v>18</v>
      </c>
      <c r="J36" s="383" t="str">
        <f>UPPER(IF(OR(I36="a",I36="as"),E35,IF(OR(I36="b",I36="bs"),E37,)))</f>
        <v>WEST</v>
      </c>
      <c r="K36" s="391"/>
      <c r="L36" s="378"/>
      <c r="M36" s="388"/>
      <c r="N36" s="388"/>
      <c r="O36" s="388"/>
      <c r="P36" s="83"/>
      <c r="Q36" s="84"/>
      <c r="R36" s="47"/>
    </row>
    <row r="37" spans="1:18" s="48" customFormat="1" ht="9.6" customHeight="1">
      <c r="A37" s="376">
        <v>16</v>
      </c>
      <c r="B37" s="39">
        <f>IF($D37="","",VLOOKUP($D37,'[2]Men  Si Qual Draw Prep'!$A$7:$P$38,15))</f>
        <v>0</v>
      </c>
      <c r="C37" s="39">
        <f>IF($D37="","",VLOOKUP($D37,'[2]Men  Si Qual Draw Prep'!$A$7:$P$38,16))</f>
        <v>0</v>
      </c>
      <c r="D37" s="40">
        <v>19</v>
      </c>
      <c r="E37" s="39" t="str">
        <f>UPPER(IF($D37="","",VLOOKUP($D37,'[2]Men  Si Qual Draw Prep'!$A$7:$P$38,2)))</f>
        <v>BYE</v>
      </c>
      <c r="F37" s="41">
        <f>IF($D37="","",VLOOKUP($D37,'[2]Men  Si Qual Draw Prep'!$A$7:$P$38,3))</f>
        <v>0</v>
      </c>
      <c r="G37" s="41"/>
      <c r="H37" s="41">
        <f>IF($D37="","",VLOOKUP($D37,'[2]Men  Si Qual Draw Prep'!$A$7:$P$38,4))</f>
        <v>0</v>
      </c>
      <c r="I37" s="392"/>
      <c r="J37" s="378"/>
      <c r="K37" s="378"/>
      <c r="L37" s="378"/>
      <c r="M37" s="388"/>
      <c r="N37" s="388"/>
      <c r="O37" s="388"/>
      <c r="P37" s="83"/>
      <c r="Q37" s="84"/>
      <c r="R37" s="47"/>
    </row>
    <row r="38" spans="1:18" s="48" customFormat="1" ht="9.6" customHeight="1">
      <c r="A38" s="380"/>
      <c r="B38" s="51"/>
      <c r="C38" s="51"/>
      <c r="D38" s="51"/>
      <c r="E38" s="378"/>
      <c r="F38" s="378"/>
      <c r="G38" s="381"/>
      <c r="H38" s="378"/>
      <c r="I38" s="386"/>
      <c r="J38" s="378"/>
      <c r="K38" s="378"/>
      <c r="L38" s="378"/>
      <c r="M38" s="388"/>
      <c r="N38" s="388"/>
      <c r="O38" s="388"/>
      <c r="P38" s="83"/>
      <c r="Q38" s="84"/>
      <c r="R38" s="47"/>
    </row>
    <row r="39" spans="1:18" s="48" customFormat="1" ht="9.6" customHeight="1">
      <c r="A39" s="376">
        <v>17</v>
      </c>
      <c r="B39" s="39">
        <f>IF($D39="","",VLOOKUP($D39,'[2]Men  Si Qual Draw Prep'!$A$7:$P$38,15))</f>
        <v>0</v>
      </c>
      <c r="C39" s="39">
        <f>IF($D39="","",VLOOKUP($D39,'[2]Men  Si Qual Draw Prep'!$A$7:$P$38,16))</f>
        <v>0</v>
      </c>
      <c r="D39" s="40">
        <v>5</v>
      </c>
      <c r="E39" s="41" t="str">
        <f>UPPER(IF($D39="","",VLOOKUP($D39,'[2]Men  Si Qual Draw Prep'!$A$7:$P$38,2)))</f>
        <v>CHAN</v>
      </c>
      <c r="F39" s="41" t="str">
        <f>IF($D39="","",VLOOKUP($D39,'[2]Men  Si Qual Draw Prep'!$A$7:$P$38,3))</f>
        <v>Aaron</v>
      </c>
      <c r="G39" s="41"/>
      <c r="H39" s="41">
        <f>IF($D39="","",VLOOKUP($D39,'[2]Men  Si Qual Draw Prep'!$A$7:$P$38,4))</f>
        <v>0</v>
      </c>
      <c r="I39" s="377"/>
      <c r="J39" s="378"/>
      <c r="K39" s="378"/>
      <c r="L39" s="378"/>
      <c r="M39" s="388"/>
      <c r="N39" s="388"/>
      <c r="O39" s="388"/>
      <c r="P39" s="421"/>
      <c r="Q39" s="84"/>
      <c r="R39" s="47"/>
    </row>
    <row r="40" spans="1:18" s="48" customFormat="1" ht="9.6" customHeight="1">
      <c r="A40" s="380"/>
      <c r="B40" s="51"/>
      <c r="C40" s="51"/>
      <c r="D40" s="51"/>
      <c r="E40" s="378"/>
      <c r="F40" s="378"/>
      <c r="G40" s="381"/>
      <c r="H40" s="58" t="s">
        <v>16</v>
      </c>
      <c r="I40" s="382" t="s">
        <v>17</v>
      </c>
      <c r="J40" s="383" t="str">
        <f>UPPER(IF(OR(I40="a",I40="as"),E39,IF(OR(I40="b",I40="bs"),E41,)))</f>
        <v>CHAN</v>
      </c>
      <c r="K40" s="383"/>
      <c r="L40" s="378"/>
      <c r="M40" s="388"/>
      <c r="N40" s="388"/>
      <c r="O40" s="388"/>
      <c r="P40" s="422"/>
      <c r="Q40" s="423"/>
      <c r="R40" s="47"/>
    </row>
    <row r="41" spans="1:18" s="48" customFormat="1" ht="9.6" customHeight="1">
      <c r="A41" s="380">
        <v>18</v>
      </c>
      <c r="B41" s="39">
        <f>IF($D41="","",VLOOKUP($D41,'[2]Men  Si Qual Draw Prep'!$A$7:$P$38,15))</f>
        <v>0</v>
      </c>
      <c r="C41" s="39">
        <f>IF($D41="","",VLOOKUP($D41,'[2]Men  Si Qual Draw Prep'!$A$7:$P$38,16))</f>
        <v>0</v>
      </c>
      <c r="D41" s="40">
        <v>19</v>
      </c>
      <c r="E41" s="39" t="str">
        <f>UPPER(IF($D41="","",VLOOKUP($D41,'[2]Men  Si Qual Draw Prep'!$A$7:$P$38,2)))</f>
        <v>BYE</v>
      </c>
      <c r="F41" s="39">
        <f>IF($D41="","",VLOOKUP($D41,'[2]Men  Si Qual Draw Prep'!$A$7:$P$38,3))</f>
        <v>0</v>
      </c>
      <c r="G41" s="39"/>
      <c r="H41" s="39">
        <f>IF($D41="","",VLOOKUP($D41,'[2]Men  Si Qual Draw Prep'!$A$7:$P$38,4))</f>
        <v>0</v>
      </c>
      <c r="I41" s="384"/>
      <c r="J41" s="378"/>
      <c r="K41" s="385"/>
      <c r="L41" s="378"/>
      <c r="M41" s="388"/>
      <c r="N41" s="388"/>
      <c r="O41" s="388"/>
      <c r="P41" s="83"/>
      <c r="Q41" s="84"/>
      <c r="R41" s="47"/>
    </row>
    <row r="42" spans="1:18" s="48" customFormat="1" ht="9.6" customHeight="1">
      <c r="A42" s="380"/>
      <c r="B42" s="51"/>
      <c r="C42" s="51"/>
      <c r="D42" s="68"/>
      <c r="E42" s="378"/>
      <c r="F42" s="378"/>
      <c r="G42" s="381"/>
      <c r="H42" s="378"/>
      <c r="I42" s="386"/>
      <c r="J42" s="58" t="s">
        <v>16</v>
      </c>
      <c r="K42" s="59" t="s">
        <v>159</v>
      </c>
      <c r="L42" s="383" t="str">
        <f>UPPER(IF(OR(K42="a",K42="as"),J40,IF(OR(K42="b",K42="bs"),J44,)))</f>
        <v>CHAN</v>
      </c>
      <c r="M42" s="387"/>
      <c r="N42" s="388"/>
      <c r="O42" s="388"/>
      <c r="P42" s="83"/>
      <c r="Q42" s="84"/>
      <c r="R42" s="47"/>
    </row>
    <row r="43" spans="1:18" s="48" customFormat="1" ht="9.6" customHeight="1">
      <c r="A43" s="380">
        <v>19</v>
      </c>
      <c r="B43" s="39">
        <f>IF($D43="","",VLOOKUP($D43,'[2]Men  Si Qual Draw Prep'!$A$7:$P$38,15))</f>
        <v>0</v>
      </c>
      <c r="C43" s="39">
        <f>IF($D43="","",VLOOKUP($D43,'[2]Men  Si Qual Draw Prep'!$A$7:$P$38,16))</f>
        <v>0</v>
      </c>
      <c r="D43" s="40">
        <v>19</v>
      </c>
      <c r="E43" s="39" t="str">
        <f>UPPER(IF($D43="","",VLOOKUP($D43,'[2]Men  Si Qual Draw Prep'!$A$7:$P$38,2)))</f>
        <v>BYE</v>
      </c>
      <c r="F43" s="39">
        <f>IF($D43="","",VLOOKUP($D43,'[2]Men  Si Qual Draw Prep'!$A$7:$P$38,3))</f>
        <v>0</v>
      </c>
      <c r="G43" s="39"/>
      <c r="H43" s="39">
        <f>IF($D43="","",VLOOKUP($D43,'[2]Men  Si Qual Draw Prep'!$A$7:$P$38,4))</f>
        <v>0</v>
      </c>
      <c r="I43" s="377"/>
      <c r="J43" s="378"/>
      <c r="K43" s="389"/>
      <c r="L43" s="378" t="s">
        <v>92</v>
      </c>
      <c r="M43" s="418"/>
      <c r="N43" s="388"/>
      <c r="O43" s="388"/>
      <c r="P43" s="83"/>
      <c r="Q43" s="84"/>
      <c r="R43" s="47"/>
    </row>
    <row r="44" spans="1:18" s="48" customFormat="1" ht="9.6" customHeight="1">
      <c r="A44" s="380"/>
      <c r="B44" s="51"/>
      <c r="C44" s="51"/>
      <c r="D44" s="68"/>
      <c r="E44" s="378"/>
      <c r="F44" s="378"/>
      <c r="G44" s="381"/>
      <c r="H44" s="58" t="s">
        <v>16</v>
      </c>
      <c r="I44" s="382" t="s">
        <v>19</v>
      </c>
      <c r="J44" s="383" t="str">
        <f>UPPER(IF(OR(I44="a",I44="as"),E43,IF(OR(I44="b",I44="bs"),E45,)))</f>
        <v>SANDY</v>
      </c>
      <c r="K44" s="391"/>
      <c r="L44" s="378"/>
      <c r="M44" s="419"/>
      <c r="N44" s="388"/>
      <c r="O44" s="388"/>
      <c r="P44" s="83"/>
      <c r="Q44" s="84"/>
      <c r="R44" s="47"/>
    </row>
    <row r="45" spans="1:18" s="48" customFormat="1" ht="9.6" customHeight="1">
      <c r="A45" s="376">
        <v>20</v>
      </c>
      <c r="B45" s="39">
        <f>IF($D45="","",VLOOKUP($D45,'[2]Men  Si Qual Draw Prep'!$A$7:$P$38,15))</f>
        <v>0</v>
      </c>
      <c r="C45" s="39">
        <f>IF($D45="","",VLOOKUP($D45,'[2]Men  Si Qual Draw Prep'!$A$7:$P$38,16))</f>
        <v>0</v>
      </c>
      <c r="D45" s="40">
        <v>16</v>
      </c>
      <c r="E45" s="39" t="str">
        <f>UPPER(IF($D45="","",VLOOKUP($D45,'[2]Men  Si Qual Draw Prep'!$A$7:$P$38,2)))</f>
        <v>SANDY</v>
      </c>
      <c r="F45" s="39" t="str">
        <f>IF($D45="","",VLOOKUP($D45,'[2]Men  Si Qual Draw Prep'!$A$7:$P$38,3))</f>
        <v>Clint</v>
      </c>
      <c r="G45" s="39"/>
      <c r="H45" s="41">
        <f>IF($D45="","",VLOOKUP($D45,'[2]Men  Si Qual Draw Prep'!$A$7:$P$38,4))</f>
        <v>0</v>
      </c>
      <c r="I45" s="392"/>
      <c r="J45" s="378"/>
      <c r="K45" s="378"/>
      <c r="L45" s="378"/>
      <c r="M45" s="419"/>
      <c r="N45" s="388"/>
      <c r="O45" s="388"/>
      <c r="P45" s="83"/>
      <c r="Q45" s="84"/>
      <c r="R45" s="47"/>
    </row>
    <row r="46" spans="1:18" s="48" customFormat="1" ht="9.6" customHeight="1">
      <c r="A46" s="380"/>
      <c r="B46" s="51"/>
      <c r="C46" s="51"/>
      <c r="D46" s="68"/>
      <c r="E46" s="378"/>
      <c r="F46" s="378"/>
      <c r="G46" s="381"/>
      <c r="H46" s="393"/>
      <c r="I46" s="386"/>
      <c r="J46" s="378"/>
      <c r="K46" s="378"/>
      <c r="L46" s="378"/>
      <c r="M46" s="419"/>
      <c r="N46" s="420" t="str">
        <f>UPPER(IF(OR(M46="a",M46="as"),L42,IF(OR(M46="b",M46="bs"),L50,)))</f>
        <v/>
      </c>
      <c r="O46" s="419"/>
      <c r="P46" s="83"/>
      <c r="Q46" s="84"/>
      <c r="R46" s="47"/>
    </row>
    <row r="47" spans="1:18" s="48" customFormat="1" ht="9.6" customHeight="1">
      <c r="A47" s="376">
        <v>21</v>
      </c>
      <c r="B47" s="39">
        <f>IF($D47="","",VLOOKUP($D47,'[2]Men  Si Qual Draw Prep'!$A$7:$P$38,15))</f>
        <v>0</v>
      </c>
      <c r="C47" s="39">
        <f>IF($D47="","",VLOOKUP($D47,'[2]Men  Si Qual Draw Prep'!$A$7:$P$38,16))</f>
        <v>0</v>
      </c>
      <c r="D47" s="40">
        <v>6</v>
      </c>
      <c r="E47" s="41" t="str">
        <f>UPPER(IF($D47="","",VLOOKUP($D47,'[2]Men  Si Qual Draw Prep'!$A$7:$P$38,2)))</f>
        <v>JEARY`</v>
      </c>
      <c r="F47" s="41" t="str">
        <f>IF($D47="","",VLOOKUP($D47,'[2]Men  Si Qual Draw Prep'!$A$7:$P$38,3))</f>
        <v>Ethan</v>
      </c>
      <c r="G47" s="41"/>
      <c r="H47" s="41">
        <f>IF($D47="","",VLOOKUP($D47,'[2]Men  Si Qual Draw Prep'!$A$7:$P$38,4))</f>
        <v>0</v>
      </c>
      <c r="I47" s="394"/>
      <c r="J47" s="378"/>
      <c r="K47" s="378"/>
      <c r="L47" s="378"/>
      <c r="M47" s="419"/>
      <c r="N47" s="378"/>
      <c r="O47" s="388"/>
      <c r="P47" s="83"/>
      <c r="Q47" s="84"/>
      <c r="R47" s="47"/>
    </row>
    <row r="48" spans="1:18" s="48" customFormat="1" ht="9.6" customHeight="1">
      <c r="A48" s="380"/>
      <c r="B48" s="51"/>
      <c r="C48" s="51"/>
      <c r="D48" s="68"/>
      <c r="E48" s="378"/>
      <c r="F48" s="378"/>
      <c r="G48" s="381"/>
      <c r="H48" s="58" t="s">
        <v>16</v>
      </c>
      <c r="I48" s="382" t="s">
        <v>17</v>
      </c>
      <c r="J48" s="383" t="str">
        <f>UPPER(IF(OR(I48="a",I48="as"),E47,IF(OR(I48="b",I48="bs"),E49,)))</f>
        <v>JEARY`</v>
      </c>
      <c r="K48" s="383"/>
      <c r="L48" s="378"/>
      <c r="M48" s="419"/>
      <c r="N48" s="388"/>
      <c r="O48" s="388"/>
      <c r="P48" s="83"/>
      <c r="Q48" s="84"/>
      <c r="R48" s="47"/>
    </row>
    <row r="49" spans="1:18" s="48" customFormat="1" ht="9.6" customHeight="1">
      <c r="A49" s="380">
        <v>22</v>
      </c>
      <c r="B49" s="39">
        <f>IF($D49="","",VLOOKUP($D49,'[2]Men  Si Qual Draw Prep'!$A$7:$P$38,15))</f>
        <v>0</v>
      </c>
      <c r="C49" s="39">
        <f>IF($D49="","",VLOOKUP($D49,'[2]Men  Si Qual Draw Prep'!$A$7:$P$38,16))</f>
        <v>0</v>
      </c>
      <c r="D49" s="40">
        <v>19</v>
      </c>
      <c r="E49" s="39" t="str">
        <f>UPPER(IF($D49="","",VLOOKUP($D49,'[2]Men  Si Qual Draw Prep'!$A$7:$P$38,2)))</f>
        <v>BYE</v>
      </c>
      <c r="F49" s="39">
        <f>IF($D49="","",VLOOKUP($D49,'[2]Men  Si Qual Draw Prep'!$A$7:$P$38,3))</f>
        <v>0</v>
      </c>
      <c r="G49" s="39"/>
      <c r="H49" s="39">
        <f>IF($D49="","",VLOOKUP($D49,'[2]Men  Si Qual Draw Prep'!$A$7:$P$38,4))</f>
        <v>0</v>
      </c>
      <c r="I49" s="384"/>
      <c r="J49" s="378"/>
      <c r="K49" s="385"/>
      <c r="L49" s="378"/>
      <c r="M49" s="419"/>
      <c r="N49" s="388"/>
      <c r="O49" s="388"/>
      <c r="P49" s="83"/>
      <c r="Q49" s="84"/>
      <c r="R49" s="47"/>
    </row>
    <row r="50" spans="1:18" s="48" customFormat="1" ht="9.6" customHeight="1">
      <c r="A50" s="380"/>
      <c r="B50" s="51"/>
      <c r="C50" s="51"/>
      <c r="D50" s="68"/>
      <c r="E50" s="378"/>
      <c r="F50" s="378"/>
      <c r="G50" s="381"/>
      <c r="H50" s="378"/>
      <c r="I50" s="386"/>
      <c r="J50" s="58" t="s">
        <v>16</v>
      </c>
      <c r="K50" s="59" t="s">
        <v>159</v>
      </c>
      <c r="L50" s="383" t="str">
        <f>UPPER(IF(OR(K50="a",K50="as"),J48,IF(OR(K50="b",K50="bs"),J52,)))</f>
        <v>JEARY`</v>
      </c>
      <c r="M50" s="387"/>
      <c r="N50" s="388"/>
      <c r="O50" s="388"/>
      <c r="P50" s="83"/>
      <c r="Q50" s="84"/>
      <c r="R50" s="47"/>
    </row>
    <row r="51" spans="1:18" s="48" customFormat="1" ht="9.6" customHeight="1">
      <c r="A51" s="380">
        <v>23</v>
      </c>
      <c r="B51" s="39">
        <f>IF($D51="","",VLOOKUP($D51,'[2]Men  Si Qual Draw Prep'!$A$7:$P$38,15))</f>
        <v>0</v>
      </c>
      <c r="C51" s="39">
        <f>IF($D51="","",VLOOKUP($D51,'[2]Men  Si Qual Draw Prep'!$A$7:$P$38,16))</f>
        <v>0</v>
      </c>
      <c r="D51" s="40">
        <v>19</v>
      </c>
      <c r="E51" s="39" t="str">
        <f>UPPER(IF($D51="","",VLOOKUP($D51,'[2]Men  Si Qual Draw Prep'!$A$7:$P$38,2)))</f>
        <v>BYE</v>
      </c>
      <c r="F51" s="39">
        <f>IF($D51="","",VLOOKUP($D51,'[2]Men  Si Qual Draw Prep'!$A$7:$P$38,3))</f>
        <v>0</v>
      </c>
      <c r="G51" s="39"/>
      <c r="H51" s="39">
        <f>IF($D51="","",VLOOKUP($D51,'[2]Men  Si Qual Draw Prep'!$A$7:$P$38,4))</f>
        <v>0</v>
      </c>
      <c r="I51" s="377"/>
      <c r="J51" s="378"/>
      <c r="K51" s="389"/>
      <c r="L51" s="378" t="s">
        <v>91</v>
      </c>
      <c r="M51" s="388"/>
      <c r="N51" s="388"/>
      <c r="O51" s="388"/>
      <c r="P51" s="83"/>
      <c r="Q51" s="84"/>
      <c r="R51" s="47"/>
    </row>
    <row r="52" spans="1:18" s="48" customFormat="1" ht="9.6" customHeight="1">
      <c r="A52" s="380"/>
      <c r="B52" s="51"/>
      <c r="C52" s="51"/>
      <c r="D52" s="51"/>
      <c r="E52" s="378"/>
      <c r="F52" s="378"/>
      <c r="G52" s="381"/>
      <c r="H52" s="58" t="s">
        <v>16</v>
      </c>
      <c r="I52" s="382" t="s">
        <v>19</v>
      </c>
      <c r="J52" s="383" t="str">
        <f>UPPER(IF(OR(I52="a",I52="as"),E51,IF(OR(I52="b",I52="bs"),E53,)))</f>
        <v>KERRY</v>
      </c>
      <c r="K52" s="391"/>
      <c r="L52" s="378"/>
      <c r="M52" s="388"/>
      <c r="N52" s="388"/>
      <c r="O52" s="388"/>
      <c r="P52" s="83"/>
      <c r="Q52" s="84"/>
      <c r="R52" s="47"/>
    </row>
    <row r="53" spans="1:18" s="48" customFormat="1" ht="9.6" customHeight="1">
      <c r="A53" s="376">
        <v>24</v>
      </c>
      <c r="B53" s="39">
        <f>IF($D53="","",VLOOKUP($D53,'[2]Men  Si Qual Draw Prep'!$A$7:$P$38,15))</f>
        <v>0</v>
      </c>
      <c r="C53" s="39">
        <f>IF($D53="","",VLOOKUP($D53,'[2]Men  Si Qual Draw Prep'!$A$7:$P$38,16))</f>
        <v>0</v>
      </c>
      <c r="D53" s="40">
        <v>12</v>
      </c>
      <c r="E53" s="39" t="str">
        <f>UPPER(IF($D53="","",VLOOKUP($D53,'[2]Men  Si Qual Draw Prep'!$A$7:$P$38,2)))</f>
        <v>KERRY</v>
      </c>
      <c r="F53" s="39" t="str">
        <f>IF($D53="","",VLOOKUP($D53,'[2]Men  Si Qual Draw Prep'!$A$7:$P$38,3))</f>
        <v>Kyle</v>
      </c>
      <c r="G53" s="39"/>
      <c r="H53" s="41">
        <f>IF($D53="","",VLOOKUP($D53,'[2]Men  Si Qual Draw Prep'!$A$7:$P$38,4))</f>
        <v>0</v>
      </c>
      <c r="I53" s="392"/>
      <c r="J53" s="378"/>
      <c r="K53" s="378"/>
      <c r="L53" s="378"/>
      <c r="M53" s="388"/>
      <c r="N53" s="388"/>
      <c r="O53" s="388"/>
      <c r="P53" s="83"/>
      <c r="Q53" s="84"/>
      <c r="R53" s="47"/>
    </row>
    <row r="54" spans="1:18" s="48" customFormat="1" ht="9.6" customHeight="1">
      <c r="A54" s="380"/>
      <c r="B54" s="51"/>
      <c r="C54" s="51"/>
      <c r="D54" s="51"/>
      <c r="E54" s="393"/>
      <c r="F54" s="393"/>
      <c r="G54" s="397"/>
      <c r="H54" s="393"/>
      <c r="I54" s="386"/>
      <c r="J54" s="378"/>
      <c r="K54" s="378"/>
      <c r="L54" s="378"/>
      <c r="M54" s="388"/>
      <c r="N54" s="388"/>
      <c r="O54" s="388"/>
      <c r="P54" s="83"/>
      <c r="Q54" s="84"/>
      <c r="R54" s="47"/>
    </row>
    <row r="55" spans="1:18" s="48" customFormat="1" ht="9.6" customHeight="1">
      <c r="A55" s="376">
        <v>25</v>
      </c>
      <c r="B55" s="39">
        <f>IF($D55="","",VLOOKUP($D55,'[2]Men  Si Qual Draw Prep'!$A$7:$P$38,15))</f>
        <v>0</v>
      </c>
      <c r="C55" s="39">
        <f>IF($D55="","",VLOOKUP($D55,'[2]Men  Si Qual Draw Prep'!$A$7:$P$38,16))</f>
        <v>0</v>
      </c>
      <c r="D55" s="40">
        <v>7</v>
      </c>
      <c r="E55" s="41" t="str">
        <f>UPPER(IF($D55="","",VLOOKUP($D55,'[2]Men  Si Qual Draw Prep'!$A$7:$P$38,2)))</f>
        <v>GARSEE</v>
      </c>
      <c r="F55" s="41" t="str">
        <f>IF($D55="","",VLOOKUP($D55,'[2]Men  Si Qual Draw Prep'!$A$7:$P$38,3))</f>
        <v>Jameel</v>
      </c>
      <c r="G55" s="41"/>
      <c r="H55" s="41">
        <f>IF($D55="","",VLOOKUP($D55,'[2]Men  Si Qual Draw Prep'!$A$7:$P$38,4))</f>
        <v>0</v>
      </c>
      <c r="I55" s="377"/>
      <c r="J55" s="378"/>
      <c r="K55" s="378"/>
      <c r="L55" s="378"/>
      <c r="M55" s="388"/>
      <c r="N55" s="388"/>
      <c r="O55" s="388"/>
      <c r="P55" s="83"/>
      <c r="Q55" s="84"/>
      <c r="R55" s="47"/>
    </row>
    <row r="56" spans="1:18" s="48" customFormat="1" ht="9.6" customHeight="1">
      <c r="A56" s="380"/>
      <c r="B56" s="51"/>
      <c r="C56" s="51"/>
      <c r="D56" s="51"/>
      <c r="E56" s="378"/>
      <c r="F56" s="378"/>
      <c r="G56" s="381"/>
      <c r="H56" s="58" t="s">
        <v>16</v>
      </c>
      <c r="I56" s="382" t="s">
        <v>17</v>
      </c>
      <c r="J56" s="383" t="str">
        <f>UPPER(IF(OR(I56="a",I56="as"),E55,IF(OR(I56="b",I56="bs"),E57,)))</f>
        <v>GARSEE</v>
      </c>
      <c r="K56" s="383"/>
      <c r="L56" s="378"/>
      <c r="M56" s="388"/>
      <c r="N56" s="388"/>
      <c r="O56" s="388"/>
      <c r="P56" s="83"/>
      <c r="Q56" s="84"/>
      <c r="R56" s="47"/>
    </row>
    <row r="57" spans="1:18" s="48" customFormat="1" ht="9.6" customHeight="1">
      <c r="A57" s="380">
        <v>26</v>
      </c>
      <c r="B57" s="39">
        <f>IF($D57="","",VLOOKUP($D57,'[2]Men  Si Qual Draw Prep'!$A$7:$P$38,15))</f>
        <v>0</v>
      </c>
      <c r="C57" s="39">
        <f>IF($D57="","",VLOOKUP($D57,'[2]Men  Si Qual Draw Prep'!$A$7:$P$38,16))</f>
        <v>0</v>
      </c>
      <c r="D57" s="40">
        <v>19</v>
      </c>
      <c r="E57" s="39" t="str">
        <f>UPPER(IF($D57="","",VLOOKUP($D57,'[2]Men  Si Qual Draw Prep'!$A$7:$P$38,2)))</f>
        <v>BYE</v>
      </c>
      <c r="F57" s="39">
        <f>IF($D57="","",VLOOKUP($D57,'[2]Men  Si Qual Draw Prep'!$A$7:$P$38,3))</f>
        <v>0</v>
      </c>
      <c r="G57" s="39"/>
      <c r="H57" s="39">
        <f>IF($D57="","",VLOOKUP($D57,'[2]Men  Si Qual Draw Prep'!$A$7:$P$38,4))</f>
        <v>0</v>
      </c>
      <c r="I57" s="384"/>
      <c r="J57" s="378"/>
      <c r="K57" s="385"/>
      <c r="L57" s="378"/>
      <c r="M57" s="388"/>
      <c r="N57" s="388"/>
      <c r="O57" s="388"/>
      <c r="P57" s="83"/>
      <c r="Q57" s="84"/>
      <c r="R57" s="47"/>
    </row>
    <row r="58" spans="1:18" s="48" customFormat="1" ht="9.6" customHeight="1">
      <c r="A58" s="380"/>
      <c r="B58" s="51"/>
      <c r="C58" s="51"/>
      <c r="D58" s="68"/>
      <c r="E58" s="378"/>
      <c r="F58" s="378"/>
      <c r="G58" s="381"/>
      <c r="H58" s="378"/>
      <c r="I58" s="386"/>
      <c r="J58" s="58" t="s">
        <v>16</v>
      </c>
      <c r="K58" s="59" t="s">
        <v>159</v>
      </c>
      <c r="L58" s="383" t="str">
        <f>UPPER(IF(OR(K58="a",K58="as"),J56,IF(OR(K58="b",K58="bs"),J60,)))</f>
        <v>GARSEE</v>
      </c>
      <c r="M58" s="387"/>
      <c r="N58" s="388"/>
      <c r="O58" s="388"/>
      <c r="P58" s="83"/>
      <c r="Q58" s="84"/>
      <c r="R58" s="47"/>
    </row>
    <row r="59" spans="1:18" s="48" customFormat="1" ht="9.6" customHeight="1">
      <c r="A59" s="380">
        <v>27</v>
      </c>
      <c r="B59" s="39">
        <f>IF($D59="","",VLOOKUP($D59,'[2]Men  Si Qual Draw Prep'!$A$7:$P$38,15))</f>
        <v>0</v>
      </c>
      <c r="C59" s="39">
        <f>IF($D59="","",VLOOKUP($D59,'[2]Men  Si Qual Draw Prep'!$A$7:$P$38,16))</f>
        <v>0</v>
      </c>
      <c r="D59" s="40">
        <v>15</v>
      </c>
      <c r="E59" s="39" t="str">
        <f>UPPER(IF($D59="","",VLOOKUP($D59,'[2]Men  Si Qual Draw Prep'!$A$7:$P$38,2)))</f>
        <v>WILKINSON</v>
      </c>
      <c r="F59" s="39" t="str">
        <f>IF($D59="","",VLOOKUP($D59,'[2]Men  Si Qual Draw Prep'!$A$7:$P$38,3))</f>
        <v>Rahsaan</v>
      </c>
      <c r="G59" s="39"/>
      <c r="H59" s="39">
        <f>IF($D59="","",VLOOKUP($D59,'[2]Men  Si Qual Draw Prep'!$A$7:$P$38,4))</f>
        <v>0</v>
      </c>
      <c r="I59" s="377"/>
      <c r="J59" s="378"/>
      <c r="K59" s="389"/>
      <c r="L59" s="378" t="s">
        <v>233</v>
      </c>
      <c r="M59" s="418"/>
      <c r="N59" s="388"/>
      <c r="O59" s="388"/>
      <c r="P59" s="83"/>
      <c r="Q59" s="84"/>
      <c r="R59" s="404"/>
    </row>
    <row r="60" spans="1:18" s="48" customFormat="1" ht="9.6" customHeight="1">
      <c r="A60" s="380"/>
      <c r="B60" s="51"/>
      <c r="C60" s="51"/>
      <c r="D60" s="68"/>
      <c r="E60" s="378"/>
      <c r="F60" s="378"/>
      <c r="G60" s="381"/>
      <c r="H60" s="58" t="s">
        <v>16</v>
      </c>
      <c r="I60" s="382" t="s">
        <v>153</v>
      </c>
      <c r="J60" s="383" t="str">
        <f>UPPER(IF(OR(I60="a",I60="as"),E59,IF(OR(I60="b",I60="bs"),E61,)))</f>
        <v>PEMBERTON</v>
      </c>
      <c r="K60" s="391"/>
      <c r="L60" s="378"/>
      <c r="M60" s="419"/>
      <c r="N60" s="388"/>
      <c r="O60" s="388"/>
      <c r="P60" s="83"/>
      <c r="Q60" s="84"/>
      <c r="R60" s="47"/>
    </row>
    <row r="61" spans="1:18" s="48" customFormat="1" ht="9.6" customHeight="1">
      <c r="A61" s="376">
        <v>28</v>
      </c>
      <c r="B61" s="39">
        <f>IF($D61="","",VLOOKUP($D61,'[2]Men  Si Qual Draw Prep'!$A$7:$P$38,15))</f>
        <v>0</v>
      </c>
      <c r="C61" s="39">
        <f>IF($D61="","",VLOOKUP($D61,'[2]Men  Si Qual Draw Prep'!$A$7:$P$38,16))</f>
        <v>0</v>
      </c>
      <c r="D61" s="40">
        <v>13</v>
      </c>
      <c r="E61" s="39" t="str">
        <f>UPPER(IF($D61="","",VLOOKUP($D61,'[2]Men  Si Qual Draw Prep'!$A$7:$P$38,2)))</f>
        <v>PEMBERTON</v>
      </c>
      <c r="F61" s="39" t="str">
        <f>IF($D61="","",VLOOKUP($D61,'[2]Men  Si Qual Draw Prep'!$A$7:$P$38,3))</f>
        <v>Michael</v>
      </c>
      <c r="G61" s="39"/>
      <c r="H61" s="41">
        <f>IF($D61="","",VLOOKUP($D61,'[2]Men  Si Qual Draw Prep'!$A$7:$P$38,4))</f>
        <v>0</v>
      </c>
      <c r="I61" s="392"/>
      <c r="J61" s="378" t="s">
        <v>92</v>
      </c>
      <c r="K61" s="378"/>
      <c r="L61" s="378"/>
      <c r="M61" s="419"/>
      <c r="N61" s="388"/>
      <c r="O61" s="388"/>
      <c r="P61" s="83"/>
      <c r="Q61" s="84"/>
      <c r="R61" s="47"/>
    </row>
    <row r="62" spans="1:18" s="48" customFormat="1" ht="9.6" customHeight="1">
      <c r="A62" s="380"/>
      <c r="B62" s="51"/>
      <c r="C62" s="51"/>
      <c r="D62" s="68"/>
      <c r="E62" s="378"/>
      <c r="F62" s="378"/>
      <c r="G62" s="381"/>
      <c r="H62" s="393"/>
      <c r="I62" s="386"/>
      <c r="J62" s="378"/>
      <c r="K62" s="378"/>
      <c r="L62" s="378"/>
      <c r="M62" s="419"/>
      <c r="N62" s="420" t="str">
        <f>UPPER(IF(OR(M62="a",M62="as"),L58,IF(OR(M62="b",M62="bs"),L66,)))</f>
        <v/>
      </c>
      <c r="O62" s="419"/>
      <c r="P62" s="83"/>
      <c r="Q62" s="84"/>
      <c r="R62" s="47"/>
    </row>
    <row r="63" spans="1:18" s="48" customFormat="1" ht="9.6" customHeight="1">
      <c r="A63" s="376">
        <v>29</v>
      </c>
      <c r="B63" s="39">
        <f>IF($D63="","",VLOOKUP($D63,'[2]Men  Si Qual Draw Prep'!$A$7:$P$38,15))</f>
        <v>0</v>
      </c>
      <c r="C63" s="39">
        <f>IF($D63="","",VLOOKUP($D63,'[2]Men  Si Qual Draw Prep'!$A$7:$P$38,16))</f>
        <v>0</v>
      </c>
      <c r="D63" s="40">
        <v>8</v>
      </c>
      <c r="E63" s="41" t="str">
        <f>UPPER(IF($D63="","",VLOOKUP($D63,'[2]Men  Si Qual Draw Prep'!$A$7:$P$38,2)))</f>
        <v>YOUSEFF</v>
      </c>
      <c r="F63" s="41" t="str">
        <f>IF($D63="","",VLOOKUP($D63,'[2]Men  Si Qual Draw Prep'!$A$7:$P$38,3))</f>
        <v>Farid</v>
      </c>
      <c r="G63" s="41"/>
      <c r="H63" s="41">
        <f>IF($D63="","",VLOOKUP($D63,'[2]Men  Si Qual Draw Prep'!$A$7:$P$38,4))</f>
        <v>0</v>
      </c>
      <c r="I63" s="394"/>
      <c r="J63" s="378"/>
      <c r="K63" s="378"/>
      <c r="L63" s="378"/>
      <c r="M63" s="419"/>
      <c r="N63" s="378"/>
      <c r="O63" s="388"/>
      <c r="P63" s="83"/>
      <c r="Q63" s="84"/>
      <c r="R63" s="47"/>
    </row>
    <row r="64" spans="1:18" s="48" customFormat="1" ht="9.6" customHeight="1">
      <c r="A64" s="380"/>
      <c r="B64" s="51"/>
      <c r="C64" s="51"/>
      <c r="D64" s="68"/>
      <c r="E64" s="378"/>
      <c r="F64" s="378"/>
      <c r="G64" s="381"/>
      <c r="H64" s="58" t="s">
        <v>16</v>
      </c>
      <c r="I64" s="382" t="s">
        <v>17</v>
      </c>
      <c r="J64" s="383" t="str">
        <f>UPPER(IF(OR(I64="a",I64="as"),E63,IF(OR(I64="b",I64="bs"),E65,)))</f>
        <v>YOUSEFF</v>
      </c>
      <c r="K64" s="383"/>
      <c r="L64" s="378"/>
      <c r="M64" s="419"/>
      <c r="N64" s="388"/>
      <c r="O64" s="388"/>
      <c r="P64" s="83"/>
      <c r="Q64" s="84"/>
      <c r="R64" s="47"/>
    </row>
    <row r="65" spans="1:18" s="48" customFormat="1" ht="9.6" customHeight="1">
      <c r="A65" s="380">
        <v>30</v>
      </c>
      <c r="B65" s="39">
        <f>IF($D65="","",VLOOKUP($D65,'[2]Men  Si Qual Draw Prep'!$A$7:$P$38,15))</f>
        <v>0</v>
      </c>
      <c r="C65" s="39">
        <f>IF($D65="","",VLOOKUP($D65,'[2]Men  Si Qual Draw Prep'!$A$7:$P$38,16))</f>
        <v>0</v>
      </c>
      <c r="D65" s="40">
        <v>19</v>
      </c>
      <c r="E65" s="39" t="str">
        <f>UPPER(IF($D65="","",VLOOKUP($D65,'[2]Men  Si Qual Draw Prep'!$A$7:$P$38,2)))</f>
        <v>BYE</v>
      </c>
      <c r="F65" s="39">
        <f>IF($D65="","",VLOOKUP($D65,'[2]Men  Si Qual Draw Prep'!$A$7:$P$38,3))</f>
        <v>0</v>
      </c>
      <c r="G65" s="39"/>
      <c r="H65" s="39">
        <f>IF($D65="","",VLOOKUP($D65,'[2]Men  Si Qual Draw Prep'!$A$7:$P$38,4))</f>
        <v>0</v>
      </c>
      <c r="I65" s="384"/>
      <c r="J65" s="378"/>
      <c r="K65" s="385"/>
      <c r="L65" s="378"/>
      <c r="M65" s="419"/>
      <c r="N65" s="388"/>
      <c r="O65" s="388"/>
      <c r="P65" s="83"/>
      <c r="Q65" s="84"/>
      <c r="R65" s="47"/>
    </row>
    <row r="66" spans="1:18" s="48" customFormat="1" ht="9.6" customHeight="1">
      <c r="A66" s="380"/>
      <c r="B66" s="51"/>
      <c r="C66" s="51"/>
      <c r="D66" s="68"/>
      <c r="E66" s="378"/>
      <c r="F66" s="378"/>
      <c r="G66" s="381"/>
      <c r="H66" s="378"/>
      <c r="I66" s="386"/>
      <c r="J66" s="58" t="s">
        <v>16</v>
      </c>
      <c r="K66" s="59" t="s">
        <v>159</v>
      </c>
      <c r="L66" s="383" t="str">
        <f>UPPER(IF(OR(K66="a",K66="as"),J64,IF(OR(K66="b",K66="bs"),J68,)))</f>
        <v>YOUSEFF</v>
      </c>
      <c r="M66" s="387"/>
      <c r="N66" s="388"/>
      <c r="O66" s="388"/>
      <c r="P66" s="83"/>
      <c r="Q66" s="84"/>
      <c r="R66" s="47"/>
    </row>
    <row r="67" spans="1:18" s="48" customFormat="1" ht="9.6" customHeight="1">
      <c r="A67" s="380">
        <v>31</v>
      </c>
      <c r="B67" s="39">
        <f>IF($D67="","",VLOOKUP($D67,'[2]Men  Si Qual Draw Prep'!$A$7:$P$38,15))</f>
        <v>0</v>
      </c>
      <c r="C67" s="39">
        <f>IF($D67="","",VLOOKUP($D67,'[2]Men  Si Qual Draw Prep'!$A$7:$P$38,16))</f>
        <v>0</v>
      </c>
      <c r="D67" s="40">
        <v>19</v>
      </c>
      <c r="E67" s="39" t="str">
        <f>UPPER(IF($D67="","",VLOOKUP($D67,'[2]Men  Si Qual Draw Prep'!$A$7:$P$38,2)))</f>
        <v>BYE</v>
      </c>
      <c r="F67" s="39">
        <f>IF($D67="","",VLOOKUP($D67,'[2]Men  Si Qual Draw Prep'!$A$7:$P$38,3))</f>
        <v>0</v>
      </c>
      <c r="G67" s="39"/>
      <c r="H67" s="39">
        <f>IF($D67="","",VLOOKUP($D67,'[2]Men  Si Qual Draw Prep'!$A$7:$P$38,4))</f>
        <v>0</v>
      </c>
      <c r="I67" s="377"/>
      <c r="J67" s="378"/>
      <c r="K67" s="389"/>
      <c r="L67" s="378" t="s">
        <v>234</v>
      </c>
      <c r="M67" s="388"/>
      <c r="N67" s="388"/>
      <c r="O67" s="388"/>
      <c r="P67" s="83"/>
      <c r="Q67" s="84"/>
      <c r="R67" s="47"/>
    </row>
    <row r="68" spans="1:18" s="48" customFormat="1" ht="9.6" customHeight="1">
      <c r="A68" s="380"/>
      <c r="B68" s="51"/>
      <c r="C68" s="51"/>
      <c r="D68" s="51"/>
      <c r="E68" s="378"/>
      <c r="F68" s="378"/>
      <c r="G68" s="381"/>
      <c r="H68" s="58" t="s">
        <v>16</v>
      </c>
      <c r="I68" s="382" t="s">
        <v>19</v>
      </c>
      <c r="J68" s="383" t="str">
        <f>UPPER(IF(OR(I68="a",I68="as"),E67,IF(OR(I68="b",I68="bs"),E69,)))</f>
        <v>SIMON</v>
      </c>
      <c r="K68" s="391"/>
      <c r="L68" s="378"/>
      <c r="M68" s="388"/>
      <c r="N68" s="388"/>
      <c r="O68" s="388"/>
      <c r="P68" s="83"/>
      <c r="Q68" s="84"/>
      <c r="R68" s="47"/>
    </row>
    <row r="69" spans="1:18" s="48" customFormat="1" ht="9.6" customHeight="1">
      <c r="A69" s="376">
        <v>32</v>
      </c>
      <c r="B69" s="39">
        <f>IF($D69="","",VLOOKUP($D69,'[2]Men  Si Qual Draw Prep'!$A$7:$P$38,15))</f>
        <v>0</v>
      </c>
      <c r="C69" s="39">
        <f>IF($D69="","",VLOOKUP($D69,'[2]Men  Si Qual Draw Prep'!$A$7:$P$38,16))</f>
        <v>0</v>
      </c>
      <c r="D69" s="40">
        <v>10</v>
      </c>
      <c r="E69" s="39" t="str">
        <f>UPPER(IF($D69="","",VLOOKUP($D69,'[2]Men  Si Qual Draw Prep'!$A$7:$P$38,2)))</f>
        <v>SIMON</v>
      </c>
      <c r="F69" s="39" t="str">
        <f>IF($D69="","",VLOOKUP($D69,'[2]Men  Si Qual Draw Prep'!$A$7:$P$38,3))</f>
        <v>Everest</v>
      </c>
      <c r="G69" s="39"/>
      <c r="H69" s="41">
        <f>IF($D69="","",VLOOKUP($D69,'[2]Men  Si Qual Draw Prep'!$A$7:$P$38,4))</f>
        <v>0</v>
      </c>
      <c r="I69" s="392"/>
      <c r="J69" s="378"/>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IF(D72&gt;$Q$79,,UPPER(VLOOKUP(D72,'[2]Men  Si Qual Draw Prep'!$A$7:$R$134,2)))</f>
        <v>LAQUIS</v>
      </c>
      <c r="F72" s="410" t="s">
        <v>235</v>
      </c>
      <c r="G72" s="106">
        <f>IF(F72&gt;$Q$79,,UPPER(VLOOKUP(F72,'[2]Men  Si Qual Draw Prep'!$A$7:$R$134,2)))</f>
        <v>0</v>
      </c>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Qual Draw Prep'!$A$7:$R$134,2)))</f>
        <v>MUKERJI</v>
      </c>
      <c r="F73" s="410" t="s">
        <v>236</v>
      </c>
      <c r="G73" s="106">
        <f>IF(F73&gt;$Q$79,,UPPER(VLOOKUP(F73,'[2]Men  Si Qual Draw Prep'!$A$7:$R$134,2)))</f>
        <v>0</v>
      </c>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Qual Draw Prep'!$A$7:$R$134,2)))</f>
        <v>BRUCE</v>
      </c>
      <c r="F74" s="410" t="s">
        <v>237</v>
      </c>
      <c r="G74" s="106">
        <f>IF(F74&gt;$Q$79,,UPPER(VLOOKUP(F74,'[2]Men  Si Qual Draw Prep'!$A$7:$R$134,2)))</f>
        <v>0</v>
      </c>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Qual Draw Prep'!$A$7:$R$134,2)))</f>
        <v>RAMKISSON</v>
      </c>
      <c r="F75" s="410" t="s">
        <v>238</v>
      </c>
      <c r="G75" s="106">
        <f>IF(F75&gt;$Q$79,,UPPER(VLOOKUP(F75,'[2]Men  Si Qual Draw Prep'!$A$7:$R$134,2)))</f>
        <v>0</v>
      </c>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Qual Draw Prep'!$A$7:$R$134,2)))</f>
        <v>CHAN</v>
      </c>
      <c r="F76" s="410" t="s">
        <v>239</v>
      </c>
      <c r="G76" s="106">
        <f>IF(F76&gt;$Q$79,,UPPER(VLOOKUP(F76,'[2]Men  Si Qual Draw Prep'!$A$7:$R$134,2)))</f>
        <v>0</v>
      </c>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Qual Draw Prep'!$A$7:$R$134,2)))</f>
        <v>JEARY`</v>
      </c>
      <c r="F77" s="410" t="s">
        <v>240</v>
      </c>
      <c r="G77" s="106">
        <f>IF(F77&gt;$Q$79,,UPPER(VLOOKUP(F77,'[2]Men  Si Qual Draw Prep'!$A$7:$R$134,2)))</f>
        <v>0</v>
      </c>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Qual Draw Prep'!$A$7:$R$134,2)))</f>
        <v>GARSEE</v>
      </c>
      <c r="F78" s="410" t="s">
        <v>241</v>
      </c>
      <c r="G78" s="106">
        <f>IF(F78&gt;$Q$79,,UPPER(VLOOKUP(F78,'[2]Men  Si Qual Draw Prep'!$A$7:$R$134,2)))</f>
        <v>0</v>
      </c>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Qual Draw Prep'!$A$7:$R$134,2)))</f>
        <v>YOUSEFF</v>
      </c>
      <c r="F79" s="414" t="s">
        <v>242</v>
      </c>
      <c r="G79" s="129">
        <f>IF(F79&gt;$Q$79,,UPPER(VLOOKUP(F79,'[2]Men  Si Qual Draw Prep'!$A$7:$R$134,2)))</f>
        <v>0</v>
      </c>
      <c r="H79" s="415"/>
      <c r="I79" s="416" t="s">
        <v>51</v>
      </c>
      <c r="J79" s="115"/>
      <c r="K79" s="116"/>
      <c r="L79" s="115"/>
      <c r="M79" s="117"/>
      <c r="N79" s="115" t="str">
        <f>Q4</f>
        <v>Chester Dalrymple</v>
      </c>
      <c r="O79" s="116"/>
      <c r="P79" s="115"/>
      <c r="Q79" s="417">
        <f>MIN(8,'[2]Men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41" zoomScale="115" zoomScaleNormal="115" workbookViewId="0">
      <selection activeCell="S56" sqref="S56"/>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8" t="s">
        <v>211</v>
      </c>
      <c r="K1" s="359"/>
      <c r="L1" s="360"/>
      <c r="M1" s="357"/>
      <c r="N1" s="357" t="s">
        <v>41</v>
      </c>
      <c r="O1" s="357"/>
      <c r="P1" s="356"/>
      <c r="Q1" s="357"/>
    </row>
    <row r="2" spans="1:20" s="9" customFormat="1" ht="15.75">
      <c r="A2" s="7" t="str">
        <f>'[2]Week SetUp'!$A$8</f>
        <v>NATIONALS  OPEN</v>
      </c>
      <c r="B2" s="7"/>
      <c r="C2" s="7"/>
      <c r="D2" s="7"/>
      <c r="E2" s="7"/>
      <c r="F2" s="8"/>
      <c r="G2" s="361"/>
      <c r="H2" s="361"/>
      <c r="I2" s="362"/>
      <c r="J2" s="358" t="s">
        <v>212</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5">
        <f>'[2]Week SetUp'!$A$10</f>
        <v>42522</v>
      </c>
      <c r="B4" s="485"/>
      <c r="C4" s="485"/>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213</v>
      </c>
      <c r="M5" s="369"/>
      <c r="N5" s="367" t="s">
        <v>13</v>
      </c>
      <c r="O5" s="369"/>
      <c r="P5" s="367" t="s">
        <v>14</v>
      </c>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Main Draw Prep'!$A$7:$P$38,15))</f>
        <v>0</v>
      </c>
      <c r="C7" s="39">
        <f>IF($D7="","",VLOOKUP($D7,'[2]Men  Si Main Draw Prep'!$A$7:$P$38,16))</f>
        <v>0</v>
      </c>
      <c r="D7" s="40">
        <v>1</v>
      </c>
      <c r="E7" s="41" t="str">
        <f>UPPER(IF($D7="","",VLOOKUP($D7,'[2]Men  Si Main Draw Prep'!$A$7:$P$38,2)))</f>
        <v>DUKE</v>
      </c>
      <c r="F7" s="41" t="str">
        <f>IF($D7="","",VLOOKUP($D7,'[2]Men  Si Main Draw Prep'!$A$7:$P$38,3))</f>
        <v>Akiel</v>
      </c>
      <c r="G7" s="41"/>
      <c r="H7" s="41">
        <f>IF($D7="","",VLOOKUP($D7,'[2]Men  Si Main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DUKE</v>
      </c>
      <c r="K8" s="383"/>
      <c r="L8" s="378"/>
      <c r="M8" s="378"/>
      <c r="N8" s="379"/>
      <c r="O8" s="46"/>
      <c r="P8" s="83"/>
      <c r="Q8" s="84"/>
      <c r="R8" s="47"/>
      <c r="T8" s="54" t="str">
        <f>'[2]SetUp Officials'!P22</f>
        <v>R SORRILO</v>
      </c>
    </row>
    <row r="9" spans="1:20" s="48" customFormat="1" ht="9.6" customHeight="1">
      <c r="A9" s="380">
        <v>2</v>
      </c>
      <c r="B9" s="39">
        <f>IF($D9="","",VLOOKUP($D9,'[2]Men  Si Main Draw Prep'!$A$7:$P$38,15))</f>
        <v>0</v>
      </c>
      <c r="C9" s="39" t="s">
        <v>214</v>
      </c>
      <c r="D9" s="40">
        <v>27</v>
      </c>
      <c r="E9" s="39" t="str">
        <f>UPPER(IF($D9="","",VLOOKUP($D9,'[2]Men  Si Main Draw Prep'!$A$7:$P$38,2)))</f>
        <v>MUKERJI</v>
      </c>
      <c r="F9" s="39" t="str">
        <f>IF($D9="","",VLOOKUP($D9,'[2]Men  Si Main Draw Prep'!$A$7:$P$38,3))</f>
        <v>Jordan</v>
      </c>
      <c r="G9" s="39"/>
      <c r="H9" s="39">
        <f>IF($D9="","",VLOOKUP($D9,'[2]Men  Si Main Draw Prep'!$A$7:$P$38,4))</f>
        <v>0</v>
      </c>
      <c r="I9" s="384"/>
      <c r="J9" s="378" t="s">
        <v>133</v>
      </c>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17</v>
      </c>
      <c r="L10" s="383" t="str">
        <f>UPPER(IF(OR(K10="a",K10="as"),J8,IF(OR(K10="b",K10="bs"),J12,)))</f>
        <v>DUKE</v>
      </c>
      <c r="M10" s="387"/>
      <c r="N10" s="388"/>
      <c r="O10" s="388"/>
      <c r="P10" s="83"/>
      <c r="Q10" s="84"/>
      <c r="R10" s="47"/>
      <c r="T10" s="54" t="str">
        <f>'[2]SetUp Officials'!P24</f>
        <v>V CHARLES</v>
      </c>
    </row>
    <row r="11" spans="1:20" s="48" customFormat="1" ht="9.6" customHeight="1">
      <c r="A11" s="380">
        <v>3</v>
      </c>
      <c r="B11" s="39">
        <f>IF($D11="","",VLOOKUP($D11,'[2]Men  Si Main Draw Prep'!$A$7:$P$38,15))</f>
        <v>0</v>
      </c>
      <c r="C11" s="39">
        <f>IF($D11="","",VLOOKUP($D11,'[2]Men  Si Main Draw Prep'!$A$7:$P$38,16))</f>
        <v>0</v>
      </c>
      <c r="D11" s="40">
        <v>22</v>
      </c>
      <c r="E11" s="39" t="str">
        <f>UPPER(IF($D11="","",VLOOKUP($D11,'[2]Men  Si Main Draw Prep'!$A$7:$P$38,2)))</f>
        <v>GREGOIRE</v>
      </c>
      <c r="F11" s="39" t="str">
        <f>IF($D11="","",VLOOKUP($D11,'[2]Men  Si Main Draw Prep'!$A$7:$P$38,3))</f>
        <v>Brandon</v>
      </c>
      <c r="G11" s="39"/>
      <c r="H11" s="39">
        <f>IF($D11="","",VLOOKUP($D11,'[2]Men  Si Main Draw Prep'!$A$7:$P$38,4))</f>
        <v>0</v>
      </c>
      <c r="I11" s="377"/>
      <c r="J11" s="378"/>
      <c r="K11" s="389"/>
      <c r="L11" s="378" t="s">
        <v>247</v>
      </c>
      <c r="M11" s="390"/>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GREGOIRE</v>
      </c>
      <c r="K12" s="391"/>
      <c r="L12" s="378"/>
      <c r="M12" s="390"/>
      <c r="N12" s="388"/>
      <c r="O12" s="388"/>
      <c r="P12" s="83"/>
      <c r="Q12" s="84"/>
      <c r="R12" s="47"/>
      <c r="T12" s="54" t="str">
        <f>'[2]SetUp Officials'!P26</f>
        <v>T MC ALLISTER</v>
      </c>
    </row>
    <row r="13" spans="1:20" s="48" customFormat="1" ht="9.6" customHeight="1">
      <c r="A13" s="380">
        <v>4</v>
      </c>
      <c r="B13" s="39">
        <f>IF($D13="","",VLOOKUP($D13,'[2]Men  Si Main Draw Prep'!$A$7:$P$38,15))</f>
        <v>0</v>
      </c>
      <c r="C13" s="39">
        <f>IF($D13="","",VLOOKUP($D13,'[2]Men  Si Main Draw Prep'!$A$7:$P$38,16))</f>
        <v>0</v>
      </c>
      <c r="D13" s="40">
        <v>14</v>
      </c>
      <c r="E13" s="39" t="str">
        <f>UPPER(IF($D13="","",VLOOKUP($D13,'[2]Men  Si Main Draw Prep'!$A$7:$P$38,2)))</f>
        <v>ROBINSON</v>
      </c>
      <c r="F13" s="39" t="str">
        <f>IF($D13="","",VLOOKUP($D13,'[2]Men  Si Main Draw Prep'!$A$7:$P$38,3))</f>
        <v>Ronald</v>
      </c>
      <c r="G13" s="39"/>
      <c r="H13" s="39">
        <f>IF($D13="","",VLOOKUP($D13,'[2]Men  Si Main Draw Prep'!$A$7:$P$38,4))</f>
        <v>0</v>
      </c>
      <c r="I13" s="392"/>
      <c r="J13" s="378" t="s">
        <v>215</v>
      </c>
      <c r="K13" s="378"/>
      <c r="L13" s="378"/>
      <c r="M13" s="390"/>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58" t="s">
        <v>16</v>
      </c>
      <c r="M14" s="59" t="s">
        <v>20</v>
      </c>
      <c r="N14" s="383" t="str">
        <f>UPPER(IF(OR(M14="a",M14="as"),L10,IF(OR(M14="b",M14="bs"),L18,)))</f>
        <v>MOHAMMED</v>
      </c>
      <c r="O14" s="387"/>
      <c r="P14" s="83"/>
      <c r="Q14" s="84"/>
      <c r="R14" s="47"/>
      <c r="T14" s="54" t="str">
        <f>'[2]SetUp Officials'!P28</f>
        <v>R GIBBS</v>
      </c>
    </row>
    <row r="15" spans="1:20" s="48" customFormat="1" ht="9.6" customHeight="1">
      <c r="A15" s="380">
        <v>5</v>
      </c>
      <c r="B15" s="39">
        <f>IF($D15="","",VLOOKUP($D15,'[2]Men  Si Main Draw Prep'!$A$7:$P$38,15))</f>
        <v>0</v>
      </c>
      <c r="C15" s="39">
        <f>IF($D15="","",VLOOKUP($D15,'[2]Men  Si Main Draw Prep'!$A$7:$P$38,16))</f>
        <v>0</v>
      </c>
      <c r="D15" s="40">
        <v>17</v>
      </c>
      <c r="E15" s="39" t="str">
        <f>UPPER(IF($D15="","",VLOOKUP($D15,'[2]Men  Si Main Draw Prep'!$A$7:$P$38,2)))</f>
        <v>ANDREWS</v>
      </c>
      <c r="F15" s="39" t="str">
        <f>IF($D15="","",VLOOKUP($D15,'[2]Men  Si Main Draw Prep'!$A$7:$P$38,3))</f>
        <v>Che</v>
      </c>
      <c r="G15" s="39"/>
      <c r="H15" s="39">
        <f>IF($D15="","",VLOOKUP($D15,'[2]Men  Si Main Draw Prep'!$A$7:$P$38,4))</f>
        <v>0</v>
      </c>
      <c r="I15" s="394"/>
      <c r="J15" s="378"/>
      <c r="K15" s="378"/>
      <c r="L15" s="378"/>
      <c r="M15" s="390"/>
      <c r="N15" s="378" t="s">
        <v>250</v>
      </c>
      <c r="O15" s="395"/>
      <c r="P15" s="379"/>
      <c r="Q15" s="46"/>
      <c r="R15" s="47"/>
      <c r="T15" s="54" t="str">
        <f>'[2]SetUp Officials'!P29</f>
        <v/>
      </c>
    </row>
    <row r="16" spans="1:20" s="48" customFormat="1" ht="9.6" customHeight="1" thickBot="1">
      <c r="A16" s="380"/>
      <c r="B16" s="51"/>
      <c r="C16" s="51"/>
      <c r="D16" s="68"/>
      <c r="E16" s="378"/>
      <c r="F16" s="378"/>
      <c r="G16" s="381"/>
      <c r="H16" s="58" t="s">
        <v>16</v>
      </c>
      <c r="I16" s="382" t="s">
        <v>153</v>
      </c>
      <c r="J16" s="383" t="str">
        <f>UPPER(IF(OR(I16="a",I16="as"),E15,IF(OR(I16="b",I16="bs"),E17,)))</f>
        <v>WEST</v>
      </c>
      <c r="K16" s="383"/>
      <c r="L16" s="378"/>
      <c r="M16" s="390"/>
      <c r="N16" s="379"/>
      <c r="O16" s="395"/>
      <c r="P16" s="379"/>
      <c r="Q16" s="46"/>
      <c r="R16" s="47"/>
      <c r="T16" s="70" t="str">
        <f>'[2]SetUp Officials'!P30</f>
        <v>None</v>
      </c>
    </row>
    <row r="17" spans="1:18" s="48" customFormat="1" ht="9.6" customHeight="1">
      <c r="A17" s="380">
        <v>6</v>
      </c>
      <c r="B17" s="39">
        <f>IF($D17="","",VLOOKUP($D17,'[2]Men  Si Main Draw Prep'!$A$7:$P$38,15))</f>
        <v>0</v>
      </c>
      <c r="C17" s="39">
        <f>IF($D17="","",VLOOKUP($D17,'[2]Men  Si Main Draw Prep'!$A$7:$P$38,16))</f>
        <v>0</v>
      </c>
      <c r="D17" s="40">
        <v>23</v>
      </c>
      <c r="E17" s="39" t="str">
        <f>UPPER(IF($D17="","",VLOOKUP($D17,'[2]Men  Si Main Draw Prep'!$A$7:$P$38,2)))</f>
        <v>WEST</v>
      </c>
      <c r="F17" s="39" t="str">
        <f>IF($D17="","",VLOOKUP($D17,'[2]Men  Si Main Draw Prep'!$A$7:$P$38,3))</f>
        <v>Samuel</v>
      </c>
      <c r="G17" s="39"/>
      <c r="H17" s="39">
        <f>IF($D17="","",VLOOKUP($D17,'[2]Men  Si Main Draw Prep'!$A$7:$P$38,4))</f>
        <v>0</v>
      </c>
      <c r="I17" s="384"/>
      <c r="J17" s="381" t="s">
        <v>216</v>
      </c>
      <c r="K17" s="385"/>
      <c r="L17" s="378"/>
      <c r="M17" s="390"/>
      <c r="N17" s="379"/>
      <c r="O17" s="395"/>
      <c r="P17" s="379"/>
      <c r="Q17" s="46"/>
      <c r="R17" s="47"/>
    </row>
    <row r="18" spans="1:18" s="48" customFormat="1" ht="9.6" customHeight="1">
      <c r="A18" s="380"/>
      <c r="B18" s="51"/>
      <c r="C18" s="51"/>
      <c r="D18" s="68"/>
      <c r="E18" s="378"/>
      <c r="F18" s="378"/>
      <c r="G18" s="381"/>
      <c r="H18" s="378"/>
      <c r="I18" s="386"/>
      <c r="J18" s="58" t="s">
        <v>16</v>
      </c>
      <c r="K18" s="59" t="s">
        <v>20</v>
      </c>
      <c r="L18" s="383" t="str">
        <f>UPPER(IF(OR(K18="a",K18="as"),J16,IF(OR(K18="b",K18="bs"),J20,)))</f>
        <v>MOHAMMED</v>
      </c>
      <c r="M18" s="396"/>
      <c r="N18" s="379"/>
      <c r="O18" s="395"/>
      <c r="P18" s="379"/>
      <c r="Q18" s="46"/>
      <c r="R18" s="47"/>
    </row>
    <row r="19" spans="1:18" s="48" customFormat="1" ht="9.6" customHeight="1">
      <c r="A19" s="380">
        <v>7</v>
      </c>
      <c r="B19" s="39">
        <f>IF($D19="","",VLOOKUP($D19,'[2]Men  Si Main Draw Prep'!$A$7:$P$38,15))</f>
        <v>0</v>
      </c>
      <c r="C19" s="39" t="s">
        <v>214</v>
      </c>
      <c r="D19" s="40">
        <v>29</v>
      </c>
      <c r="E19" s="39" t="str">
        <f>UPPER(IF($D19="","",VLOOKUP($D19,'[2]Men  Si Main Draw Prep'!$A$7:$P$38,2)))</f>
        <v>RAMKISSOON</v>
      </c>
      <c r="F19" s="39" t="str">
        <f>IF($D19="","",VLOOKUP($D19,'[2]Men  Si Main Draw Prep'!$A$7:$P$38,3))</f>
        <v>Adam</v>
      </c>
      <c r="G19" s="39"/>
      <c r="H19" s="39">
        <f>IF($D19="","",VLOOKUP($D19,'[2]Men  Si Main Draw Prep'!$A$7:$P$38,4))</f>
        <v>0</v>
      </c>
      <c r="I19" s="377"/>
      <c r="J19" s="378"/>
      <c r="K19" s="389"/>
      <c r="L19" s="378" t="s">
        <v>223</v>
      </c>
      <c r="M19" s="388"/>
      <c r="N19" s="379"/>
      <c r="O19" s="395"/>
      <c r="P19" s="379"/>
      <c r="Q19" s="46"/>
      <c r="R19" s="47"/>
    </row>
    <row r="20" spans="1:18" s="48" customFormat="1" ht="9.6" customHeight="1">
      <c r="A20" s="380"/>
      <c r="B20" s="51"/>
      <c r="C20" s="51"/>
      <c r="D20" s="51"/>
      <c r="E20" s="378"/>
      <c r="F20" s="378"/>
      <c r="G20" s="381"/>
      <c r="H20" s="58" t="s">
        <v>16</v>
      </c>
      <c r="I20" s="382" t="s">
        <v>155</v>
      </c>
      <c r="J20" s="383" t="str">
        <f>UPPER(IF(OR(I20="a",I20="as"),E19,IF(OR(I20="b",I20="bs"),E21,)))</f>
        <v>MOHAMMED</v>
      </c>
      <c r="K20" s="391"/>
      <c r="L20" s="378"/>
      <c r="M20" s="388"/>
      <c r="N20" s="379"/>
      <c r="O20" s="395"/>
      <c r="P20" s="379"/>
      <c r="Q20" s="46"/>
      <c r="R20" s="47"/>
    </row>
    <row r="21" spans="1:18" s="48" customFormat="1" ht="9.6" customHeight="1">
      <c r="A21" s="376">
        <v>8</v>
      </c>
      <c r="B21" s="39">
        <f>IF($D21="","",VLOOKUP($D21,'[2]Men  Si Main Draw Prep'!$A$7:$P$38,15))</f>
        <v>0</v>
      </c>
      <c r="C21" s="39">
        <f>IF($D21="","",VLOOKUP($D21,'[2]Men  Si Main Draw Prep'!$A$7:$P$38,16))</f>
        <v>0</v>
      </c>
      <c r="D21" s="40">
        <v>5</v>
      </c>
      <c r="E21" s="41" t="str">
        <f>UPPER(IF($D21="","",VLOOKUP($D21,'[2]Men  Si Main Draw Prep'!$A$7:$P$38,2)))</f>
        <v>MOHAMMED</v>
      </c>
      <c r="F21" s="41" t="str">
        <f>IF($D21="","",VLOOKUP($D21,'[2]Men  Si Main Draw Prep'!$A$7:$P$38,3))</f>
        <v>Nabeel</v>
      </c>
      <c r="G21" s="41"/>
      <c r="H21" s="41">
        <f>IF($D21="","",VLOOKUP($D21,'[2]Men  Si Main Draw Prep'!$A$7:$P$38,4))</f>
        <v>0</v>
      </c>
      <c r="I21" s="392"/>
      <c r="J21" s="378" t="s">
        <v>217</v>
      </c>
      <c r="K21" s="378"/>
      <c r="L21" s="378"/>
      <c r="M21" s="388"/>
      <c r="N21" s="379"/>
      <c r="O21" s="395"/>
      <c r="P21" s="379"/>
      <c r="Q21" s="46"/>
      <c r="R21" s="47"/>
    </row>
    <row r="22" spans="1:18" s="48" customFormat="1" ht="9.6" customHeight="1">
      <c r="A22" s="380"/>
      <c r="B22" s="51"/>
      <c r="C22" s="51"/>
      <c r="D22" s="51"/>
      <c r="E22" s="393"/>
      <c r="F22" s="393"/>
      <c r="G22" s="397"/>
      <c r="H22" s="393"/>
      <c r="I22" s="386"/>
      <c r="J22" s="378"/>
      <c r="K22" s="378"/>
      <c r="L22" s="378"/>
      <c r="M22" s="388"/>
      <c r="N22" s="58" t="s">
        <v>16</v>
      </c>
      <c r="O22" s="59" t="s">
        <v>17</v>
      </c>
      <c r="P22" s="383" t="str">
        <f>UPPER(IF(OR(O22="a",O22="as"),N14,IF(OR(O22="b",O22="bs"),N30,)))</f>
        <v>MOHAMMED</v>
      </c>
      <c r="Q22" s="398"/>
      <c r="R22" s="47"/>
    </row>
    <row r="23" spans="1:18" s="48" customFormat="1" ht="9.6" customHeight="1">
      <c r="A23" s="376">
        <v>9</v>
      </c>
      <c r="B23" s="39">
        <f>IF($D23="","",VLOOKUP($D23,'[2]Men  Si Main Draw Prep'!$A$7:$P$38,15))</f>
        <v>0</v>
      </c>
      <c r="C23" s="39">
        <f>IF($D23="","",VLOOKUP($D23,'[2]Men  Si Main Draw Prep'!$A$7:$P$38,16))</f>
        <v>0</v>
      </c>
      <c r="D23" s="40">
        <v>4</v>
      </c>
      <c r="E23" s="41" t="str">
        <f>UPPER(IF($D23="","",VLOOKUP($D23,'[2]Men  Si Main Draw Prep'!$A$7:$P$38,2)))</f>
        <v>FONTENELLE</v>
      </c>
      <c r="F23" s="41" t="str">
        <f>IF($D23="","",VLOOKUP($D23,'[2]Men  Si Main Draw Prep'!$A$7:$P$38,3))</f>
        <v>Mc Colin</v>
      </c>
      <c r="G23" s="41"/>
      <c r="H23" s="41">
        <f>IF($D23="","",VLOOKUP($D23,'[2]Men  Si Main Draw Prep'!$A$7:$P$38,4))</f>
        <v>0</v>
      </c>
      <c r="I23" s="377"/>
      <c r="J23" s="378"/>
      <c r="K23" s="378"/>
      <c r="L23" s="378"/>
      <c r="M23" s="388"/>
      <c r="N23" s="379"/>
      <c r="O23" s="395"/>
      <c r="P23" s="378" t="s">
        <v>233</v>
      </c>
      <c r="Q23" s="395"/>
      <c r="R23" s="47"/>
    </row>
    <row r="24" spans="1:18" s="48" customFormat="1" ht="9.6" customHeight="1">
      <c r="A24" s="380"/>
      <c r="B24" s="51"/>
      <c r="C24" s="51"/>
      <c r="D24" s="51"/>
      <c r="E24" s="378"/>
      <c r="F24" s="378"/>
      <c r="G24" s="381"/>
      <c r="H24" s="58" t="s">
        <v>16</v>
      </c>
      <c r="I24" s="382" t="s">
        <v>159</v>
      </c>
      <c r="J24" s="383" t="str">
        <f>UPPER(IF(OR(I24="a",I24="as"),E23,IF(OR(I24="b",I24="bs"),E25,)))</f>
        <v>FONTENELLE</v>
      </c>
      <c r="K24" s="383"/>
      <c r="L24" s="378"/>
      <c r="M24" s="388"/>
      <c r="N24" s="379"/>
      <c r="O24" s="395"/>
      <c r="P24" s="379"/>
      <c r="Q24" s="395"/>
      <c r="R24" s="47"/>
    </row>
    <row r="25" spans="1:18" s="48" customFormat="1" ht="9.6" customHeight="1">
      <c r="A25" s="380">
        <v>10</v>
      </c>
      <c r="B25" s="39">
        <f>IF($D25="","",VLOOKUP($D25,'[2]Men  Si Main Draw Prep'!$A$7:$P$38,15))</f>
        <v>0</v>
      </c>
      <c r="C25" s="39">
        <f>IF($D25="","",VLOOKUP($D25,'[2]Men  Si Main Draw Prep'!$A$7:$P$38,16))</f>
        <v>0</v>
      </c>
      <c r="D25" s="40">
        <v>15</v>
      </c>
      <c r="E25" s="39" t="str">
        <f>UPPER(IF($D25="","",VLOOKUP($D25,'[2]Men  Si Main Draw Prep'!$A$7:$P$38,2)))</f>
        <v>HACKSHAW</v>
      </c>
      <c r="F25" s="39" t="str">
        <f>IF($D25="","",VLOOKUP($D25,'[2]Men  Si Main Draw Prep'!$A$7:$P$38,3))</f>
        <v>Ross</v>
      </c>
      <c r="G25" s="39"/>
      <c r="H25" s="39">
        <f>IF($D25="","",VLOOKUP($D25,'[2]Men  Si Main Draw Prep'!$A$7:$P$38,4))</f>
        <v>0</v>
      </c>
      <c r="I25" s="384"/>
      <c r="J25" s="378" t="s">
        <v>218</v>
      </c>
      <c r="K25" s="385"/>
      <c r="L25" s="378"/>
      <c r="M25" s="388"/>
      <c r="N25" s="379"/>
      <c r="O25" s="395"/>
      <c r="P25" s="379"/>
      <c r="Q25" s="395"/>
      <c r="R25" s="47"/>
    </row>
    <row r="26" spans="1:18" s="48" customFormat="1" ht="9.6" customHeight="1">
      <c r="A26" s="380"/>
      <c r="B26" s="51"/>
      <c r="C26" s="51"/>
      <c r="D26" s="68"/>
      <c r="E26" s="378"/>
      <c r="F26" s="378"/>
      <c r="G26" s="381"/>
      <c r="H26" s="378"/>
      <c r="I26" s="386"/>
      <c r="J26" s="58" t="s">
        <v>16</v>
      </c>
      <c r="K26" s="59" t="s">
        <v>17</v>
      </c>
      <c r="L26" s="383" t="str">
        <f>UPPER(IF(OR(K26="a",K26="as"),J24,IF(OR(K26="b",K26="bs"),J28,)))</f>
        <v>FONTENELLE</v>
      </c>
      <c r="M26" s="387"/>
      <c r="N26" s="379"/>
      <c r="O26" s="395"/>
      <c r="P26" s="379"/>
      <c r="Q26" s="395"/>
      <c r="R26" s="47"/>
    </row>
    <row r="27" spans="1:18" s="48" customFormat="1" ht="9.6" customHeight="1">
      <c r="A27" s="380">
        <v>11</v>
      </c>
      <c r="B27" s="39">
        <f>IF($D27="","",VLOOKUP($D27,'[2]Men  Si Main Draw Prep'!$A$7:$P$38,15))</f>
        <v>0</v>
      </c>
      <c r="C27" s="39" t="s">
        <v>214</v>
      </c>
      <c r="D27" s="40">
        <v>32</v>
      </c>
      <c r="E27" s="39" t="str">
        <f>UPPER(IF($D27="","",VLOOKUP($D27,'[2]Men  Si Main Draw Prep'!$A$7:$P$38,2)))</f>
        <v>GARSEE</v>
      </c>
      <c r="F27" s="39" t="str">
        <f>IF($D27="","",VLOOKUP($D27,'[2]Men  Si Main Draw Prep'!$A$7:$P$38,3))</f>
        <v>Jameel</v>
      </c>
      <c r="G27" s="39"/>
      <c r="H27" s="39">
        <f>IF($D27="","",VLOOKUP($D27,'[2]Men  Si Main Draw Prep'!$A$7:$P$38,4))</f>
        <v>0</v>
      </c>
      <c r="I27" s="377"/>
      <c r="J27" s="378"/>
      <c r="K27" s="389"/>
      <c r="L27" s="378" t="s">
        <v>90</v>
      </c>
      <c r="M27" s="390"/>
      <c r="N27" s="379"/>
      <c r="O27" s="395"/>
      <c r="P27" s="379"/>
      <c r="Q27" s="395"/>
      <c r="R27" s="47"/>
    </row>
    <row r="28" spans="1:18" s="48" customFormat="1" ht="9.6" customHeight="1">
      <c r="A28" s="376"/>
      <c r="B28" s="51"/>
      <c r="C28" s="51"/>
      <c r="D28" s="68"/>
      <c r="E28" s="378"/>
      <c r="F28" s="378"/>
      <c r="G28" s="381"/>
      <c r="H28" s="58" t="s">
        <v>16</v>
      </c>
      <c r="I28" s="382" t="s">
        <v>153</v>
      </c>
      <c r="J28" s="383" t="str">
        <f>UPPER(IF(OR(I28="a",I28="as"),E27,IF(OR(I28="b",I28="bs"),E29,)))</f>
        <v>VALENTINE</v>
      </c>
      <c r="K28" s="391"/>
      <c r="L28" s="378"/>
      <c r="M28" s="390"/>
      <c r="N28" s="379"/>
      <c r="O28" s="395"/>
      <c r="P28" s="379"/>
      <c r="Q28" s="395"/>
      <c r="R28" s="47"/>
    </row>
    <row r="29" spans="1:18" s="48" customFormat="1" ht="9.6" customHeight="1">
      <c r="A29" s="380">
        <v>12</v>
      </c>
      <c r="B29" s="39">
        <f>IF($D29="","",VLOOKUP($D29,'[2]Men  Si Main Draw Prep'!$A$7:$P$38,15))</f>
        <v>0</v>
      </c>
      <c r="C29" s="39">
        <f>IF($D29="","",VLOOKUP($D29,'[2]Men  Si Main Draw Prep'!$A$7:$P$38,16))</f>
        <v>0</v>
      </c>
      <c r="D29" s="40">
        <v>20</v>
      </c>
      <c r="E29" s="39" t="str">
        <f>UPPER(IF($D29="","",VLOOKUP($D29,'[2]Men  Si Main Draw Prep'!$A$7:$P$38,2)))</f>
        <v>VALENTINE</v>
      </c>
      <c r="F29" s="39" t="str">
        <f>IF($D29="","",VLOOKUP($D29,'[2]Men  Si Main Draw Prep'!$A$7:$P$38,3))</f>
        <v>Krystan</v>
      </c>
      <c r="G29" s="39"/>
      <c r="H29" s="39">
        <f>IF($D29="","",VLOOKUP($D29,'[2]Men  Si Main Draw Prep'!$A$7:$P$38,4))</f>
        <v>0</v>
      </c>
      <c r="I29" s="392"/>
      <c r="J29" s="378" t="s">
        <v>208</v>
      </c>
      <c r="K29" s="378"/>
      <c r="L29" s="378"/>
      <c r="M29" s="390"/>
      <c r="N29" s="379"/>
      <c r="O29" s="395"/>
      <c r="P29" s="379"/>
      <c r="Q29" s="395"/>
      <c r="R29" s="47"/>
    </row>
    <row r="30" spans="1:18" s="48" customFormat="1" ht="9.6" customHeight="1">
      <c r="A30" s="380"/>
      <c r="B30" s="51"/>
      <c r="C30" s="51"/>
      <c r="D30" s="68"/>
      <c r="E30" s="378"/>
      <c r="F30" s="378"/>
      <c r="G30" s="381"/>
      <c r="H30" s="393"/>
      <c r="I30" s="386"/>
      <c r="J30" s="378"/>
      <c r="K30" s="378"/>
      <c r="L30" s="58" t="s">
        <v>16</v>
      </c>
      <c r="M30" s="59" t="s">
        <v>17</v>
      </c>
      <c r="N30" s="383" t="str">
        <f>UPPER(IF(OR(M30="a",M30="as"),L26,IF(OR(M30="b",M30="bs"),L34,)))</f>
        <v>FONTENELLE</v>
      </c>
      <c r="O30" s="399"/>
      <c r="P30" s="379"/>
      <c r="Q30" s="395"/>
      <c r="R30" s="47"/>
    </row>
    <row r="31" spans="1:18" s="48" customFormat="1" ht="9.6" customHeight="1">
      <c r="A31" s="380">
        <v>13</v>
      </c>
      <c r="B31" s="39">
        <f>IF($D31="","",VLOOKUP($D31,'[2]Men  Si Main Draw Prep'!$A$7:$P$38,15))</f>
        <v>0</v>
      </c>
      <c r="C31" s="39" t="s">
        <v>214</v>
      </c>
      <c r="D31" s="40">
        <v>30</v>
      </c>
      <c r="E31" s="39" t="str">
        <f>UPPER(IF($D31="","",VLOOKUP($D31,'[2]Men  Si Main Draw Prep'!$A$7:$P$38,2)))</f>
        <v>CHAN</v>
      </c>
      <c r="F31" s="39" t="str">
        <f>IF($D31="","",VLOOKUP($D31,'[2]Men  Si Main Draw Prep'!$A$7:$P$38,3))</f>
        <v>Aaron</v>
      </c>
      <c r="G31" s="39"/>
      <c r="H31" s="39">
        <f>IF($D31="","",VLOOKUP($D31,'[2]Men  Si Main Draw Prep'!$A$7:$P$38,4))</f>
        <v>0</v>
      </c>
      <c r="I31" s="394"/>
      <c r="J31" s="378"/>
      <c r="K31" s="378"/>
      <c r="L31" s="378"/>
      <c r="M31" s="390"/>
      <c r="N31" s="378" t="s">
        <v>249</v>
      </c>
      <c r="O31" s="46"/>
      <c r="P31" s="379"/>
      <c r="Q31" s="395"/>
      <c r="R31" s="47"/>
    </row>
    <row r="32" spans="1:18" s="48" customFormat="1" ht="9.6" customHeight="1">
      <c r="A32" s="380"/>
      <c r="B32" s="51"/>
      <c r="C32" s="51"/>
      <c r="D32" s="68"/>
      <c r="E32" s="378"/>
      <c r="F32" s="378"/>
      <c r="G32" s="381"/>
      <c r="H32" s="58" t="s">
        <v>16</v>
      </c>
      <c r="I32" s="382" t="s">
        <v>89</v>
      </c>
      <c r="J32" s="383" t="str">
        <f>UPPER(IF(OR(I32="a",I32="as"),E31,IF(OR(I32="b",I32="bs"),E33,)))</f>
        <v>CHAN</v>
      </c>
      <c r="K32" s="383"/>
      <c r="L32" s="378"/>
      <c r="M32" s="390"/>
      <c r="N32" s="379"/>
      <c r="O32" s="46"/>
      <c r="P32" s="379"/>
      <c r="Q32" s="395"/>
      <c r="R32" s="47"/>
    </row>
    <row r="33" spans="1:18" s="48" customFormat="1" ht="9.6" customHeight="1">
      <c r="A33" s="380">
        <v>14</v>
      </c>
      <c r="B33" s="39">
        <f>IF($D33="","",VLOOKUP($D33,'[2]Men  Si Main Draw Prep'!$A$7:$P$38,15))</f>
        <v>0</v>
      </c>
      <c r="C33" s="39">
        <f>IF($D33="","",VLOOKUP($D33,'[2]Men  Si Main Draw Prep'!$A$7:$P$38,16))</f>
        <v>0</v>
      </c>
      <c r="D33" s="40">
        <v>24</v>
      </c>
      <c r="E33" s="39" t="str">
        <f>UPPER(IF($D33="","",VLOOKUP($D33,'[2]Men  Si Main Draw Prep'!$A$7:$P$38,2)))</f>
        <v xml:space="preserve">JAMES </v>
      </c>
      <c r="F33" s="39" t="str">
        <f>IF($D33="","",VLOOKUP($D33,'[2]Men  Si Main Draw Prep'!$A$7:$P$38,3))</f>
        <v>Kobe</v>
      </c>
      <c r="G33" s="39"/>
      <c r="H33" s="39">
        <f>IF($D33="","",VLOOKUP($D33,'[2]Men  Si Main Draw Prep'!$A$7:$P$38,4))</f>
        <v>0</v>
      </c>
      <c r="I33" s="384"/>
      <c r="J33" s="381" t="s">
        <v>216</v>
      </c>
      <c r="K33" s="385"/>
      <c r="L33" s="378"/>
      <c r="M33" s="390"/>
      <c r="N33" s="379"/>
      <c r="O33" s="46"/>
      <c r="P33" s="379"/>
      <c r="Q33" s="395"/>
      <c r="R33" s="47"/>
    </row>
    <row r="34" spans="1:18" s="48" customFormat="1" ht="9.6" customHeight="1">
      <c r="A34" s="380"/>
      <c r="B34" s="51"/>
      <c r="C34" s="51"/>
      <c r="D34" s="68"/>
      <c r="E34" s="378"/>
      <c r="F34" s="378"/>
      <c r="G34" s="381"/>
      <c r="H34" s="378"/>
      <c r="I34" s="386"/>
      <c r="J34" s="58" t="s">
        <v>16</v>
      </c>
      <c r="K34" s="59" t="s">
        <v>19</v>
      </c>
      <c r="L34" s="383" t="str">
        <f>UPPER(IF(OR(K34="a",K34="as"),J32,IF(OR(K34="b",K34="bs"),J36,)))</f>
        <v>GRAZETTE</v>
      </c>
      <c r="M34" s="396"/>
      <c r="N34" s="379"/>
      <c r="O34" s="46"/>
      <c r="P34" s="379"/>
      <c r="Q34" s="395"/>
      <c r="R34" s="47"/>
    </row>
    <row r="35" spans="1:18" s="48" customFormat="1" ht="9.6" customHeight="1">
      <c r="A35" s="380">
        <v>15</v>
      </c>
      <c r="B35" s="39">
        <f>IF($D35="","",VLOOKUP($D35,'[2]Men  Si Main Draw Prep'!$A$7:$P$38,15))</f>
        <v>0</v>
      </c>
      <c r="C35" s="39">
        <f>IF($D35="","",VLOOKUP($D35,'[2]Men  Si Main Draw Prep'!$A$7:$P$38,16))</f>
        <v>0</v>
      </c>
      <c r="D35" s="40">
        <v>12</v>
      </c>
      <c r="E35" s="39" t="str">
        <f>UPPER(IF($D35="","",VLOOKUP($D35,'[2]Men  Si Main Draw Prep'!$A$7:$P$38,2)))</f>
        <v>GRAZETTE</v>
      </c>
      <c r="F35" s="39" t="str">
        <f>IF($D35="","",VLOOKUP($D35,'[2]Men  Si Main Draw Prep'!$A$7:$P$38,3))</f>
        <v>Ivor</v>
      </c>
      <c r="G35" s="39"/>
      <c r="H35" s="39">
        <f>IF($D35="","",VLOOKUP($D35,'[2]Men  Si Main Draw Prep'!$A$7:$P$38,4))</f>
        <v>0</v>
      </c>
      <c r="I35" s="377"/>
      <c r="J35" s="378"/>
      <c r="K35" s="389"/>
      <c r="L35" s="378" t="s">
        <v>224</v>
      </c>
      <c r="M35" s="388"/>
      <c r="N35" s="379"/>
      <c r="O35" s="46"/>
      <c r="P35" s="379"/>
      <c r="Q35" s="395"/>
      <c r="R35" s="47"/>
    </row>
    <row r="36" spans="1:18" s="48" customFormat="1" ht="9.6" customHeight="1">
      <c r="A36" s="380"/>
      <c r="B36" s="51"/>
      <c r="C36" s="51"/>
      <c r="D36" s="51"/>
      <c r="E36" s="378"/>
      <c r="F36" s="378"/>
      <c r="G36" s="381"/>
      <c r="H36" s="58" t="s">
        <v>16</v>
      </c>
      <c r="I36" s="382" t="s">
        <v>18</v>
      </c>
      <c r="J36" s="383" t="str">
        <f>UPPER(IF(OR(I36="a",I36="as"),E35,IF(OR(I36="b",I36="bs"),E37,)))</f>
        <v>GRAZETTE</v>
      </c>
      <c r="K36" s="391"/>
      <c r="L36" s="378"/>
      <c r="M36" s="388"/>
      <c r="N36" s="379"/>
      <c r="O36" s="46"/>
      <c r="P36" s="379"/>
      <c r="Q36" s="395"/>
      <c r="R36" s="47"/>
    </row>
    <row r="37" spans="1:18" s="48" customFormat="1" ht="9.6" customHeight="1">
      <c r="A37" s="376">
        <v>16</v>
      </c>
      <c r="B37" s="39">
        <f>IF($D37="","",VLOOKUP($D37,'[2]Men  Si Main Draw Prep'!$A$7:$P$38,15))</f>
        <v>0</v>
      </c>
      <c r="C37" s="39">
        <f>IF($D37="","",VLOOKUP($D37,'[2]Men  Si Main Draw Prep'!$A$7:$P$38,16))</f>
        <v>0</v>
      </c>
      <c r="D37" s="40">
        <v>6</v>
      </c>
      <c r="E37" s="41" t="str">
        <f>UPPER(IF($D37="","",VLOOKUP($D37,'[2]Men  Si Main Draw Prep'!$A$7:$P$38,2)))</f>
        <v>LEWIS</v>
      </c>
      <c r="F37" s="41" t="str">
        <f>IF($D37="","",VLOOKUP($D37,'[2]Men  Si Main Draw Prep'!$A$7:$P$38,3))</f>
        <v>Javier</v>
      </c>
      <c r="G37" s="41"/>
      <c r="H37" s="41">
        <f>IF($D37="","",VLOOKUP($D37,'[2]Men  Si Main Draw Prep'!$A$7:$P$38,4))</f>
        <v>0</v>
      </c>
      <c r="I37" s="392"/>
      <c r="J37" s="378" t="s">
        <v>219</v>
      </c>
      <c r="K37" s="378"/>
      <c r="L37" s="378"/>
      <c r="M37" s="388"/>
      <c r="N37" s="46"/>
      <c r="O37" s="46"/>
      <c r="P37" s="379"/>
      <c r="Q37" s="395"/>
      <c r="R37" s="47"/>
    </row>
    <row r="38" spans="1:18" s="48" customFormat="1" ht="9.6" customHeight="1">
      <c r="A38" s="380"/>
      <c r="B38" s="51"/>
      <c r="C38" s="51"/>
      <c r="D38" s="51"/>
      <c r="E38" s="378"/>
      <c r="F38" s="378"/>
      <c r="G38" s="381"/>
      <c r="H38" s="378"/>
      <c r="I38" s="386"/>
      <c r="J38" s="378"/>
      <c r="K38" s="378"/>
      <c r="L38" s="378"/>
      <c r="M38" s="388"/>
      <c r="N38" s="400" t="s">
        <v>220</v>
      </c>
      <c r="O38" s="401"/>
      <c r="P38" s="383" t="str">
        <f>UPPER(IF(OR(O39="a",O39="as"),P22,IF(OR(O39="b",O39="bs"),P54,)))</f>
        <v/>
      </c>
      <c r="Q38" s="402"/>
      <c r="R38" s="47"/>
    </row>
    <row r="39" spans="1:18" s="48" customFormat="1" ht="9.6" customHeight="1">
      <c r="A39" s="376">
        <v>17</v>
      </c>
      <c r="B39" s="39">
        <f>IF($D39="","",VLOOKUP($D39,'[2]Men  Si Main Draw Prep'!$A$7:$P$38,15))</f>
        <v>0</v>
      </c>
      <c r="C39" s="39">
        <f>IF($D39="","",VLOOKUP($D39,'[2]Men  Si Main Draw Prep'!$A$7:$P$38,16))</f>
        <v>0</v>
      </c>
      <c r="D39" s="40">
        <v>8</v>
      </c>
      <c r="E39" s="41" t="str">
        <f>UPPER(IF($D39="","",VLOOKUP($D39,'[2]Men  Si Main Draw Prep'!$A$7:$P$38,2)))</f>
        <v>WARD</v>
      </c>
      <c r="F39" s="41" t="str">
        <f>IF($D39="","",VLOOKUP($D39,'[2]Men  Si Main Draw Prep'!$A$7:$P$38,3))</f>
        <v>Jerome</v>
      </c>
      <c r="G39" s="41"/>
      <c r="H39" s="41">
        <f>IF($D39="","",VLOOKUP($D39,'[2]Men  Si Main Draw Prep'!$A$7:$P$38,4))</f>
        <v>0</v>
      </c>
      <c r="I39" s="377"/>
      <c r="J39" s="378"/>
      <c r="K39" s="378"/>
      <c r="L39" s="378"/>
      <c r="M39" s="388"/>
      <c r="N39" s="58" t="s">
        <v>16</v>
      </c>
      <c r="O39" s="403"/>
      <c r="P39" s="378"/>
      <c r="Q39" s="395"/>
      <c r="R39" s="47"/>
    </row>
    <row r="40" spans="1:18" s="48" customFormat="1" ht="9.6" customHeight="1">
      <c r="A40" s="380"/>
      <c r="B40" s="51"/>
      <c r="C40" s="51"/>
      <c r="D40" s="51"/>
      <c r="E40" s="378"/>
      <c r="F40" s="378"/>
      <c r="G40" s="381"/>
      <c r="H40" s="58" t="s">
        <v>16</v>
      </c>
      <c r="I40" s="382" t="s">
        <v>159</v>
      </c>
      <c r="J40" s="383" t="str">
        <f>UPPER(IF(OR(I40="a",I40="as"),E39,IF(OR(I40="b",I40="bs"),E41,)))</f>
        <v>WARD</v>
      </c>
      <c r="K40" s="383"/>
      <c r="L40" s="378"/>
      <c r="M40" s="388"/>
      <c r="N40" s="379"/>
      <c r="O40" s="46"/>
      <c r="P40" s="379"/>
      <c r="Q40" s="395"/>
      <c r="R40" s="47"/>
    </row>
    <row r="41" spans="1:18" s="48" customFormat="1" ht="9.6" customHeight="1">
      <c r="A41" s="380">
        <v>18</v>
      </c>
      <c r="B41" s="39">
        <f>IF($D41="","",VLOOKUP($D41,'[2]Men  Si Main Draw Prep'!$A$7:$P$38,15))</f>
        <v>0</v>
      </c>
      <c r="C41" s="39">
        <f>IF($D41="","",VLOOKUP($D41,'[2]Men  Si Main Draw Prep'!$A$7:$P$38,16))</f>
        <v>0</v>
      </c>
      <c r="D41" s="40">
        <v>9</v>
      </c>
      <c r="E41" s="39" t="str">
        <f>UPPER(IF($D41="","",VLOOKUP($D41,'[2]Men  Si Main Draw Prep'!$A$7:$P$38,2)))</f>
        <v>ROBINSON</v>
      </c>
      <c r="F41" s="39" t="str">
        <f>IF($D41="","",VLOOKUP($D41,'[2]Men  Si Main Draw Prep'!$A$7:$P$38,3))</f>
        <v>Gian Luc</v>
      </c>
      <c r="G41" s="39"/>
      <c r="H41" s="39">
        <f>IF($D41="","",VLOOKUP($D41,'[2]Men  Si Main Draw Prep'!$A$7:$P$38,4))</f>
        <v>0</v>
      </c>
      <c r="I41" s="384"/>
      <c r="J41" s="378" t="s">
        <v>221</v>
      </c>
      <c r="K41" s="385"/>
      <c r="L41" s="378"/>
      <c r="M41" s="388"/>
      <c r="N41" s="379"/>
      <c r="O41" s="46"/>
      <c r="P41" s="379"/>
      <c r="Q41" s="395"/>
      <c r="R41" s="47"/>
    </row>
    <row r="42" spans="1:18" s="48" customFormat="1" ht="9.6" customHeight="1">
      <c r="A42" s="380"/>
      <c r="B42" s="51"/>
      <c r="C42" s="51"/>
      <c r="D42" s="68"/>
      <c r="E42" s="378"/>
      <c r="F42" s="378"/>
      <c r="G42" s="381"/>
      <c r="H42" s="378"/>
      <c r="I42" s="386"/>
      <c r="J42" s="58" t="s">
        <v>16</v>
      </c>
      <c r="K42" s="59" t="s">
        <v>17</v>
      </c>
      <c r="L42" s="383" t="str">
        <f>UPPER(IF(OR(K42="a",K42="as"),J40,IF(OR(K42="b",K42="bs"),J44,)))</f>
        <v>WARD</v>
      </c>
      <c r="M42" s="387"/>
      <c r="N42" s="379"/>
      <c r="O42" s="46"/>
      <c r="P42" s="379"/>
      <c r="Q42" s="395"/>
      <c r="R42" s="47"/>
    </row>
    <row r="43" spans="1:18" s="48" customFormat="1" ht="9.6" customHeight="1">
      <c r="A43" s="380">
        <v>19</v>
      </c>
      <c r="B43" s="39">
        <f>IF($D43="","",VLOOKUP($D43,'[2]Men  Si Main Draw Prep'!$A$7:$P$38,15))</f>
        <v>0</v>
      </c>
      <c r="C43" s="39" t="s">
        <v>214</v>
      </c>
      <c r="D43" s="40">
        <v>26</v>
      </c>
      <c r="E43" s="39" t="str">
        <f>UPPER(IF($D43="","",VLOOKUP($D43,'[2]Men  Si Main Draw Prep'!$A$7:$P$38,2)))</f>
        <v>LAQUIS</v>
      </c>
      <c r="F43" s="39" t="str">
        <f>IF($D43="","",VLOOKUP($D43,'[2]Men  Si Main Draw Prep'!$A$7:$P$38,3))</f>
        <v>Edward</v>
      </c>
      <c r="G43" s="39"/>
      <c r="H43" s="39">
        <f>IF($D43="","",VLOOKUP($D43,'[2]Men  Si Main Draw Prep'!$A$7:$P$38,4))</f>
        <v>0</v>
      </c>
      <c r="I43" s="377"/>
      <c r="J43" s="378"/>
      <c r="K43" s="389"/>
      <c r="L43" s="378" t="s">
        <v>201</v>
      </c>
      <c r="M43" s="390"/>
      <c r="N43" s="379"/>
      <c r="O43" s="46"/>
      <c r="P43" s="379"/>
      <c r="Q43" s="395"/>
      <c r="R43" s="47"/>
    </row>
    <row r="44" spans="1:18" s="48" customFormat="1" ht="9.6" customHeight="1">
      <c r="A44" s="380"/>
      <c r="B44" s="51"/>
      <c r="C44" s="51"/>
      <c r="D44" s="68"/>
      <c r="E44" s="378"/>
      <c r="F44" s="378"/>
      <c r="G44" s="381"/>
      <c r="H44" s="58" t="s">
        <v>16</v>
      </c>
      <c r="I44" s="382" t="s">
        <v>153</v>
      </c>
      <c r="J44" s="383" t="str">
        <f>UPPER(IF(OR(I44="a",I44="as"),E43,IF(OR(I44="b",I44="bs"),E45,)))</f>
        <v>HACKSHAW</v>
      </c>
      <c r="K44" s="391"/>
      <c r="L44" s="378"/>
      <c r="M44" s="390"/>
      <c r="N44" s="379"/>
      <c r="O44" s="46"/>
      <c r="P44" s="379"/>
      <c r="Q44" s="395"/>
      <c r="R44" s="47"/>
    </row>
    <row r="45" spans="1:18" s="48" customFormat="1" ht="9.6" customHeight="1">
      <c r="A45" s="380">
        <v>20</v>
      </c>
      <c r="B45" s="39">
        <f>IF($D45="","",VLOOKUP($D45,'[2]Men  Si Main Draw Prep'!$A$7:$P$38,15))</f>
        <v>0</v>
      </c>
      <c r="C45" s="39">
        <f>IF($D45="","",VLOOKUP($D45,'[2]Men  Si Main Draw Prep'!$A$7:$P$38,16))</f>
        <v>0</v>
      </c>
      <c r="D45" s="40">
        <v>16</v>
      </c>
      <c r="E45" s="39" t="str">
        <f>UPPER(IF($D45="","",VLOOKUP($D45,'[2]Men  Si Main Draw Prep'!$A$7:$P$38,2)))</f>
        <v>HACKSHAW</v>
      </c>
      <c r="F45" s="39" t="str">
        <f>IF($D45="","",VLOOKUP($D45,'[2]Men  Si Main Draw Prep'!$A$7:$P$38,3))</f>
        <v>Scott</v>
      </c>
      <c r="G45" s="39"/>
      <c r="H45" s="39">
        <f>IF($D45="","",VLOOKUP($D45,'[2]Men  Si Main Draw Prep'!$A$7:$P$38,4))</f>
        <v>0</v>
      </c>
      <c r="I45" s="392"/>
      <c r="J45" s="378" t="s">
        <v>222</v>
      </c>
      <c r="K45" s="378"/>
      <c r="L45" s="378"/>
      <c r="M45" s="390"/>
      <c r="N45" s="379"/>
      <c r="O45" s="46"/>
      <c r="P45" s="379"/>
      <c r="Q45" s="395"/>
      <c r="R45" s="47"/>
    </row>
    <row r="46" spans="1:18" s="48" customFormat="1" ht="9.6" customHeight="1">
      <c r="A46" s="380"/>
      <c r="B46" s="51"/>
      <c r="C46" s="51"/>
      <c r="D46" s="68"/>
      <c r="E46" s="378"/>
      <c r="F46" s="378"/>
      <c r="G46" s="381"/>
      <c r="H46" s="393"/>
      <c r="I46" s="386"/>
      <c r="J46" s="378"/>
      <c r="K46" s="378"/>
      <c r="L46" s="58" t="s">
        <v>16</v>
      </c>
      <c r="M46" s="59" t="s">
        <v>20</v>
      </c>
      <c r="N46" s="383" t="str">
        <f>UPPER(IF(OR(M46="a",M46="as"),L42,IF(OR(M46="b",M46="bs"),L50,)))</f>
        <v>DE CAIRES</v>
      </c>
      <c r="O46" s="398"/>
      <c r="P46" s="379"/>
      <c r="Q46" s="395"/>
      <c r="R46" s="47"/>
    </row>
    <row r="47" spans="1:18" s="48" customFormat="1" ht="9.6" customHeight="1">
      <c r="A47" s="380">
        <v>21</v>
      </c>
      <c r="B47" s="39">
        <f>IF($D47="","",VLOOKUP($D47,'[2]Men  Si Main Draw Prep'!$A$7:$P$38,15))</f>
        <v>0</v>
      </c>
      <c r="C47" s="39">
        <f>IF($D47="","",VLOOKUP($D47,'[2]Men  Si Main Draw Prep'!$A$7:$P$38,16))</f>
        <v>0</v>
      </c>
      <c r="D47" s="40">
        <v>11</v>
      </c>
      <c r="E47" s="39" t="str">
        <f>UPPER(IF($D47="","",VLOOKUP($D47,'[2]Men  Si Main Draw Prep'!$A$7:$P$38,2)))</f>
        <v>PATRICK</v>
      </c>
      <c r="F47" s="39" t="str">
        <f>IF($D47="","",VLOOKUP($D47,'[2]Men  Si Main Draw Prep'!$A$7:$P$38,3))</f>
        <v>Nkrumah</v>
      </c>
      <c r="G47" s="39"/>
      <c r="H47" s="39">
        <f>IF($D47="","",VLOOKUP($D47,'[2]Men  Si Main Draw Prep'!$A$7:$P$38,4))</f>
        <v>0</v>
      </c>
      <c r="I47" s="394"/>
      <c r="J47" s="378"/>
      <c r="K47" s="381"/>
      <c r="L47" s="378"/>
      <c r="M47" s="390"/>
      <c r="N47" s="378" t="s">
        <v>248</v>
      </c>
      <c r="O47" s="395"/>
      <c r="P47" s="379"/>
      <c r="Q47" s="395"/>
      <c r="R47" s="47"/>
    </row>
    <row r="48" spans="1:18" s="48" customFormat="1" ht="9.6" customHeight="1">
      <c r="A48" s="380"/>
      <c r="B48" s="51"/>
      <c r="C48" s="51"/>
      <c r="D48" s="68"/>
      <c r="E48" s="378"/>
      <c r="F48" s="378"/>
      <c r="G48" s="381"/>
      <c r="H48" s="58" t="s">
        <v>16</v>
      </c>
      <c r="I48" s="382" t="s">
        <v>89</v>
      </c>
      <c r="J48" s="383" t="str">
        <f>UPPER(IF(OR(I48="a",I48="as"),E47,IF(OR(I48="b",I48="bs"),E49,)))</f>
        <v>PATRICK</v>
      </c>
      <c r="K48" s="383"/>
      <c r="L48" s="378"/>
      <c r="M48" s="390"/>
      <c r="N48" s="379"/>
      <c r="O48" s="395"/>
      <c r="P48" s="379"/>
      <c r="Q48" s="395"/>
      <c r="R48" s="47"/>
    </row>
    <row r="49" spans="1:18" s="48" customFormat="1" ht="9.6" customHeight="1">
      <c r="A49" s="380">
        <v>22</v>
      </c>
      <c r="B49" s="39">
        <f>IF($D49="","",VLOOKUP($D49,'[2]Men  Si Main Draw Prep'!$A$7:$P$38,15))</f>
        <v>0</v>
      </c>
      <c r="C49" s="39" t="s">
        <v>214</v>
      </c>
      <c r="D49" s="40">
        <v>31</v>
      </c>
      <c r="E49" s="39" t="str">
        <f>UPPER(IF($D49="","",VLOOKUP($D49,'[2]Men  Si Main Draw Prep'!$A$7:$P$38,2)))</f>
        <v>JEARY</v>
      </c>
      <c r="F49" s="39" t="str">
        <f>IF($D49="","",VLOOKUP($D49,'[2]Men  Si Main Draw Prep'!$A$7:$P$38,3))</f>
        <v>Ethan</v>
      </c>
      <c r="G49" s="39"/>
      <c r="H49" s="39">
        <f>IF($D49="","",VLOOKUP($D49,'[2]Men  Si Main Draw Prep'!$A$7:$P$38,4))</f>
        <v>0</v>
      </c>
      <c r="I49" s="384"/>
      <c r="J49" s="378" t="s">
        <v>210</v>
      </c>
      <c r="K49" s="385"/>
      <c r="L49" s="378"/>
      <c r="M49" s="390"/>
      <c r="N49" s="379"/>
      <c r="O49" s="395"/>
      <c r="P49" s="379"/>
      <c r="Q49" s="395"/>
      <c r="R49" s="47"/>
    </row>
    <row r="50" spans="1:18" s="48" customFormat="1" ht="9.6" customHeight="1">
      <c r="A50" s="380"/>
      <c r="B50" s="51"/>
      <c r="C50" s="51"/>
      <c r="D50" s="68"/>
      <c r="E50" s="378"/>
      <c r="F50" s="378"/>
      <c r="G50" s="381"/>
      <c r="H50" s="378"/>
      <c r="I50" s="386"/>
      <c r="J50" s="58" t="s">
        <v>16</v>
      </c>
      <c r="K50" s="59" t="s">
        <v>20</v>
      </c>
      <c r="L50" s="383" t="str">
        <f>UPPER(IF(OR(K50="a",K50="as"),J48,IF(OR(K50="b",K50="bs"),J52,)))</f>
        <v>DE CAIRES</v>
      </c>
      <c r="M50" s="396"/>
      <c r="N50" s="379"/>
      <c r="O50" s="395"/>
      <c r="P50" s="379"/>
      <c r="Q50" s="395"/>
      <c r="R50" s="47"/>
    </row>
    <row r="51" spans="1:18" s="48" customFormat="1" ht="9.6" customHeight="1">
      <c r="A51" s="380">
        <v>23</v>
      </c>
      <c r="B51" s="39">
        <f>IF($D51="","",VLOOKUP($D51,'[2]Men  Si Main Draw Prep'!$A$7:$P$38,15))</f>
        <v>0</v>
      </c>
      <c r="C51" s="39">
        <f>IF($D51="","",VLOOKUP($D51,'[2]Men  Si Main Draw Prep'!$A$7:$P$38,16))</f>
        <v>0</v>
      </c>
      <c r="D51" s="40">
        <v>18</v>
      </c>
      <c r="E51" s="39" t="str">
        <f>UPPER(IF($D51="","",VLOOKUP($D51,'[2]Men  Si Main Draw Prep'!$A$7:$P$38,2)))</f>
        <v>DENOON</v>
      </c>
      <c r="F51" s="39" t="str">
        <f>IF($D51="","",VLOOKUP($D51,'[2]Men  Si Main Draw Prep'!$A$7:$P$38,3))</f>
        <v>Dunstan</v>
      </c>
      <c r="G51" s="39"/>
      <c r="H51" s="39">
        <f>IF($D51="","",VLOOKUP($D51,'[2]Men  Si Main Draw Prep'!$A$7:$P$38,4))</f>
        <v>0</v>
      </c>
      <c r="I51" s="377"/>
      <c r="J51" s="378"/>
      <c r="K51" s="389"/>
      <c r="L51" s="378" t="s">
        <v>133</v>
      </c>
      <c r="M51" s="388"/>
      <c r="N51" s="379"/>
      <c r="O51" s="395"/>
      <c r="P51" s="379"/>
      <c r="Q51" s="395"/>
      <c r="R51" s="47"/>
    </row>
    <row r="52" spans="1:18" s="48" customFormat="1" ht="9.6" customHeight="1">
      <c r="A52" s="380"/>
      <c r="B52" s="51"/>
      <c r="C52" s="51"/>
      <c r="D52" s="51"/>
      <c r="E52" s="378"/>
      <c r="F52" s="378"/>
      <c r="G52" s="381"/>
      <c r="H52" s="58" t="s">
        <v>16</v>
      </c>
      <c r="I52" s="382" t="s">
        <v>155</v>
      </c>
      <c r="J52" s="383" t="str">
        <f>UPPER(IF(OR(I52="a",I52="as"),E51,IF(OR(I52="b",I52="bs"),E53,)))</f>
        <v>DE CAIRES</v>
      </c>
      <c r="K52" s="391"/>
      <c r="L52" s="378"/>
      <c r="M52" s="388"/>
      <c r="N52" s="379"/>
      <c r="O52" s="395"/>
      <c r="P52" s="379"/>
      <c r="Q52" s="395"/>
      <c r="R52" s="47"/>
    </row>
    <row r="53" spans="1:18" s="48" customFormat="1" ht="9.6" customHeight="1">
      <c r="A53" s="376">
        <v>24</v>
      </c>
      <c r="B53" s="39">
        <f>IF($D53="","",VLOOKUP($D53,'[2]Men  Si Main Draw Prep'!$A$7:$P$38,15))</f>
        <v>0</v>
      </c>
      <c r="C53" s="39">
        <f>IF($D53="","",VLOOKUP($D53,'[2]Men  Si Main Draw Prep'!$A$7:$P$38,16))</f>
        <v>0</v>
      </c>
      <c r="D53" s="40">
        <v>3</v>
      </c>
      <c r="E53" s="41" t="str">
        <f>UPPER(IF($D53="","",VLOOKUP($D53,'[2]Men  Si Main Draw Prep'!$A$7:$P$38,2)))</f>
        <v>DE CAIRES</v>
      </c>
      <c r="F53" s="41" t="str">
        <f>IF($D53="","",VLOOKUP($D53,'[2]Men  Si Main Draw Prep'!$A$7:$P$38,3))</f>
        <v>Luke</v>
      </c>
      <c r="G53" s="41"/>
      <c r="H53" s="41">
        <f>IF($D53="","",VLOOKUP($D53,'[2]Men  Si Main Draw Prep'!$A$7:$P$38,4))</f>
        <v>0</v>
      </c>
      <c r="I53" s="392"/>
      <c r="J53" s="378" t="s">
        <v>223</v>
      </c>
      <c r="K53" s="378"/>
      <c r="L53" s="378"/>
      <c r="M53" s="388"/>
      <c r="N53" s="379"/>
      <c r="O53" s="395"/>
      <c r="P53" s="379"/>
      <c r="Q53" s="395"/>
      <c r="R53" s="47"/>
    </row>
    <row r="54" spans="1:18" s="48" customFormat="1" ht="9.6" customHeight="1">
      <c r="A54" s="380"/>
      <c r="B54" s="51"/>
      <c r="C54" s="51"/>
      <c r="D54" s="51"/>
      <c r="E54" s="393"/>
      <c r="F54" s="393"/>
      <c r="G54" s="397"/>
      <c r="H54" s="393"/>
      <c r="I54" s="386"/>
      <c r="J54" s="378"/>
      <c r="K54" s="378"/>
      <c r="L54" s="378"/>
      <c r="M54" s="388"/>
      <c r="N54" s="58" t="s">
        <v>16</v>
      </c>
      <c r="O54" s="59" t="s">
        <v>17</v>
      </c>
      <c r="P54" s="383" t="str">
        <f>UPPER(IF(OR(O54="a",O54="as"),N46,IF(OR(O54="b",O54="bs"),N62,)))</f>
        <v>DE CAIRES</v>
      </c>
      <c r="Q54" s="399"/>
      <c r="R54" s="47"/>
    </row>
    <row r="55" spans="1:18" s="48" customFormat="1" ht="9.6" customHeight="1">
      <c r="A55" s="376">
        <v>25</v>
      </c>
      <c r="B55" s="39">
        <f>IF($D55="","",VLOOKUP($D55,'[2]Men  Si Main Draw Prep'!$A$7:$P$38,15))</f>
        <v>0</v>
      </c>
      <c r="C55" s="39">
        <f>IF($D55="","",VLOOKUP($D55,'[2]Men  Si Main Draw Prep'!$A$7:$P$38,16))</f>
        <v>0</v>
      </c>
      <c r="D55" s="40">
        <v>7</v>
      </c>
      <c r="E55" s="41" t="str">
        <f>UPPER(IF($D55="","",VLOOKUP($D55,'[2]Men  Si Main Draw Prep'!$A$7:$P$38,2)))</f>
        <v>ABRAHAM</v>
      </c>
      <c r="F55" s="41" t="str">
        <f>IF($D55="","",VLOOKUP($D55,'[2]Men  Si Main Draw Prep'!$A$7:$P$38,3))</f>
        <v>Joshua</v>
      </c>
      <c r="G55" s="41"/>
      <c r="H55" s="41">
        <f>IF($D55="","",VLOOKUP($D55,'[2]Men  Si Main Draw Prep'!$A$7:$P$38,4))</f>
        <v>0</v>
      </c>
      <c r="I55" s="377"/>
      <c r="J55" s="378"/>
      <c r="K55" s="378"/>
      <c r="L55" s="378"/>
      <c r="M55" s="388"/>
      <c r="N55" s="379"/>
      <c r="O55" s="395"/>
      <c r="P55" s="378" t="s">
        <v>279</v>
      </c>
      <c r="Q55" s="46"/>
      <c r="R55" s="47"/>
    </row>
    <row r="56" spans="1:18" s="48" customFormat="1" ht="9.6" customHeight="1">
      <c r="A56" s="380"/>
      <c r="B56" s="51"/>
      <c r="C56" s="51"/>
      <c r="D56" s="51"/>
      <c r="E56" s="378"/>
      <c r="F56" s="378"/>
      <c r="G56" s="381"/>
      <c r="H56" s="58" t="s">
        <v>16</v>
      </c>
      <c r="I56" s="382" t="s">
        <v>159</v>
      </c>
      <c r="J56" s="383" t="str">
        <f>UPPER(IF(OR(I56="a",I56="as"),E55,IF(OR(I56="b",I56="bs"),E57,)))</f>
        <v>ABRAHAM</v>
      </c>
      <c r="K56" s="383"/>
      <c r="L56" s="378"/>
      <c r="M56" s="388"/>
      <c r="N56" s="379"/>
      <c r="O56" s="395"/>
      <c r="P56" s="379"/>
      <c r="Q56" s="46"/>
      <c r="R56" s="47"/>
    </row>
    <row r="57" spans="1:18" s="48" customFormat="1" ht="9.6" customHeight="1">
      <c r="A57" s="380">
        <v>26</v>
      </c>
      <c r="B57" s="39">
        <f>IF($D57="","",VLOOKUP($D57,'[2]Men  Si Main Draw Prep'!$A$7:$P$38,15))</f>
        <v>0</v>
      </c>
      <c r="C57" s="39">
        <f>IF($D57="","",VLOOKUP($D57,'[2]Men  Si Main Draw Prep'!$A$7:$P$38,16))</f>
        <v>0</v>
      </c>
      <c r="D57" s="40">
        <v>13</v>
      </c>
      <c r="E57" s="39" t="str">
        <f>UPPER(IF($D57="","",VLOOKUP($D57,'[2]Men  Si Main Draw Prep'!$A$7:$P$38,2)))</f>
        <v>THOMAS</v>
      </c>
      <c r="F57" s="39" t="str">
        <f>IF($D57="","",VLOOKUP($D57,'[2]Men  Si Main Draw Prep'!$A$7:$P$38,3))</f>
        <v>Ryan</v>
      </c>
      <c r="G57" s="39"/>
      <c r="H57" s="39">
        <f>IF($D57="","",VLOOKUP($D57,'[2]Men  Si Main Draw Prep'!$A$7:$P$38,4))</f>
        <v>0</v>
      </c>
      <c r="I57" s="384"/>
      <c r="J57" s="378" t="s">
        <v>224</v>
      </c>
      <c r="K57" s="385"/>
      <c r="L57" s="378"/>
      <c r="M57" s="388"/>
      <c r="N57" s="379"/>
      <c r="O57" s="395"/>
      <c r="P57" s="379"/>
      <c r="Q57" s="46"/>
      <c r="R57" s="47"/>
    </row>
    <row r="58" spans="1:18" s="48" customFormat="1" ht="9.6" customHeight="1">
      <c r="A58" s="380"/>
      <c r="B58" s="51"/>
      <c r="C58" s="51"/>
      <c r="D58" s="68"/>
      <c r="E58" s="378"/>
      <c r="F58" s="378"/>
      <c r="G58" s="381"/>
      <c r="H58" s="378"/>
      <c r="I58" s="386"/>
      <c r="J58" s="58" t="s">
        <v>16</v>
      </c>
      <c r="K58" s="59" t="s">
        <v>17</v>
      </c>
      <c r="L58" s="383" t="str">
        <f>UPPER(IF(OR(K58="a",K58="as"),J56,IF(OR(K58="b",K58="bs"),J60,)))</f>
        <v>ABRAHAM</v>
      </c>
      <c r="M58" s="387"/>
      <c r="N58" s="379"/>
      <c r="O58" s="395"/>
      <c r="P58" s="379"/>
      <c r="Q58" s="46"/>
      <c r="R58" s="47"/>
    </row>
    <row r="59" spans="1:18" s="48" customFormat="1" ht="9.6" customHeight="1">
      <c r="A59" s="380">
        <v>27</v>
      </c>
      <c r="B59" s="39">
        <f>IF($D59="","",VLOOKUP($D59,'[2]Men  Si Main Draw Prep'!$A$7:$P$38,15))</f>
        <v>0</v>
      </c>
      <c r="C59" s="39">
        <f>IF($D59="","",VLOOKUP($D59,'[2]Men  Si Main Draw Prep'!$A$7:$P$38,16))</f>
        <v>0</v>
      </c>
      <c r="D59" s="40">
        <v>21</v>
      </c>
      <c r="E59" s="39" t="str">
        <f>UPPER(IF($D59="","",VLOOKUP($D59,'[2]Men  Si Main Draw Prep'!$A$7:$P$38,2)))</f>
        <v>TOM</v>
      </c>
      <c r="F59" s="39" t="str">
        <f>IF($D59="","",VLOOKUP($D59,'[2]Men  Si Main Draw Prep'!$A$7:$P$38,3))</f>
        <v>Brandon</v>
      </c>
      <c r="G59" s="39"/>
      <c r="H59" s="39">
        <f>IF($D59="","",VLOOKUP($D59,'[2]Men  Si Main Draw Prep'!$A$7:$P$38,4))</f>
        <v>0</v>
      </c>
      <c r="I59" s="377"/>
      <c r="J59" s="378"/>
      <c r="K59" s="389"/>
      <c r="L59" s="378" t="s">
        <v>233</v>
      </c>
      <c r="M59" s="390"/>
      <c r="N59" s="379"/>
      <c r="O59" s="395"/>
      <c r="P59" s="379"/>
      <c r="Q59" s="46"/>
      <c r="R59" s="404"/>
    </row>
    <row r="60" spans="1:18" s="48" customFormat="1" ht="9.6" customHeight="1">
      <c r="A60" s="380"/>
      <c r="B60" s="51"/>
      <c r="C60" s="51"/>
      <c r="D60" s="68"/>
      <c r="E60" s="378"/>
      <c r="F60" s="378"/>
      <c r="G60" s="381"/>
      <c r="H60" s="58" t="s">
        <v>16</v>
      </c>
      <c r="I60" s="382" t="s">
        <v>89</v>
      </c>
      <c r="J60" s="383" t="str">
        <f>UPPER(IF(OR(I60="a",I60="as"),E59,IF(OR(I60="b",I60="bs"),E61,)))</f>
        <v>TOM</v>
      </c>
      <c r="K60" s="391"/>
      <c r="L60" s="378"/>
      <c r="M60" s="390"/>
      <c r="N60" s="379"/>
      <c r="O60" s="395"/>
      <c r="P60" s="379"/>
      <c r="Q60" s="46"/>
      <c r="R60" s="47"/>
    </row>
    <row r="61" spans="1:18" s="48" customFormat="1" ht="9.6" customHeight="1">
      <c r="A61" s="380">
        <v>28</v>
      </c>
      <c r="B61" s="39">
        <f>IF($D61="","",VLOOKUP($D61,'[2]Men  Si Main Draw Prep'!$A$7:$P$38,15))</f>
        <v>0</v>
      </c>
      <c r="C61" s="39" t="s">
        <v>214</v>
      </c>
      <c r="D61" s="40">
        <v>30</v>
      </c>
      <c r="E61" s="39" t="s">
        <v>225</v>
      </c>
      <c r="F61" s="39" t="s">
        <v>226</v>
      </c>
      <c r="G61" s="39"/>
      <c r="H61" s="39">
        <f>IF($D61="","",VLOOKUP($D61,'[2]Men  Si Main Draw Prep'!$A$7:$P$38,4))</f>
        <v>0</v>
      </c>
      <c r="I61" s="392"/>
      <c r="J61" s="378" t="s">
        <v>208</v>
      </c>
      <c r="K61" s="378"/>
      <c r="L61" s="378"/>
      <c r="M61" s="390"/>
      <c r="N61" s="379"/>
      <c r="O61" s="395"/>
      <c r="P61" s="379"/>
      <c r="Q61" s="46"/>
      <c r="R61" s="47"/>
    </row>
    <row r="62" spans="1:18" s="48" customFormat="1" ht="9.6" customHeight="1">
      <c r="A62" s="380"/>
      <c r="B62" s="51"/>
      <c r="C62" s="51"/>
      <c r="D62" s="68"/>
      <c r="E62" s="378"/>
      <c r="F62" s="378"/>
      <c r="G62" s="381"/>
      <c r="H62" s="393"/>
      <c r="I62" s="386"/>
      <c r="J62" s="378"/>
      <c r="K62" s="378"/>
      <c r="L62" s="58" t="s">
        <v>16</v>
      </c>
      <c r="M62" s="59" t="s">
        <v>17</v>
      </c>
      <c r="N62" s="383" t="str">
        <f>UPPER(IF(OR(M62="a",M62="as"),L58,IF(OR(M62="b",M62="bs"),L66,)))</f>
        <v>ABRAHAM</v>
      </c>
      <c r="O62" s="399"/>
      <c r="P62" s="379"/>
      <c r="Q62" s="46"/>
      <c r="R62" s="47"/>
    </row>
    <row r="63" spans="1:18" s="48" customFormat="1" ht="9.6" customHeight="1">
      <c r="A63" s="380">
        <v>29</v>
      </c>
      <c r="B63" s="39">
        <f>IF($D63="","",VLOOKUP($D63,'[2]Men  Si Main Draw Prep'!$A$7:$P$38,15))</f>
        <v>0</v>
      </c>
      <c r="C63" s="39">
        <f>IF($D63="","",VLOOKUP($D63,'[2]Men  Si Main Draw Prep'!$A$7:$P$38,16))</f>
        <v>0</v>
      </c>
      <c r="D63" s="40">
        <v>19</v>
      </c>
      <c r="E63" s="39" t="str">
        <f>UPPER(IF($D63="","",VLOOKUP($D63,'[2]Men  Si Main Draw Prep'!$A$7:$P$38,2)))</f>
        <v>TRIM</v>
      </c>
      <c r="F63" s="39" t="str">
        <f>IF($D63="","",VLOOKUP($D63,'[2]Men  Si Main Draw Prep'!$A$7:$P$38,3))</f>
        <v>Kyrel</v>
      </c>
      <c r="G63" s="39"/>
      <c r="H63" s="39">
        <f>IF($D63="","",VLOOKUP($D63,'[2]Men  Si Main Draw Prep'!$A$7:$P$38,4))</f>
        <v>0</v>
      </c>
      <c r="I63" s="394"/>
      <c r="J63" s="378"/>
      <c r="K63" s="378"/>
      <c r="L63" s="378"/>
      <c r="M63" s="390"/>
      <c r="N63" s="378" t="s">
        <v>232</v>
      </c>
      <c r="O63" s="388"/>
      <c r="P63" s="83"/>
      <c r="Q63" s="84"/>
      <c r="R63" s="47"/>
    </row>
    <row r="64" spans="1:18" s="48" customFormat="1" ht="9.6" customHeight="1">
      <c r="A64" s="380"/>
      <c r="B64" s="51"/>
      <c r="C64" s="51"/>
      <c r="D64" s="68"/>
      <c r="E64" s="378"/>
      <c r="F64" s="378"/>
      <c r="G64" s="381"/>
      <c r="H64" s="58" t="s">
        <v>16</v>
      </c>
      <c r="I64" s="382" t="s">
        <v>153</v>
      </c>
      <c r="J64" s="383" t="str">
        <f>UPPER(IF(OR(I64="a",I64="as"),E63,IF(OR(I64="b",I64="bs"),E65,)))</f>
        <v>MOONASAR</v>
      </c>
      <c r="K64" s="383"/>
      <c r="L64" s="378"/>
      <c r="M64" s="390"/>
      <c r="N64" s="388"/>
      <c r="O64" s="388"/>
      <c r="P64" s="83"/>
      <c r="Q64" s="84"/>
      <c r="R64" s="47"/>
    </row>
    <row r="65" spans="1:18" s="48" customFormat="1" ht="9.6" customHeight="1">
      <c r="A65" s="380">
        <v>30</v>
      </c>
      <c r="B65" s="39">
        <f>IF($D65="","",VLOOKUP($D65,'[2]Men  Si Main Draw Prep'!$A$7:$P$38,15))</f>
        <v>0</v>
      </c>
      <c r="C65" s="39">
        <f>IF($D65="","",VLOOKUP($D65,'[2]Men  Si Main Draw Prep'!$A$7:$P$38,16))</f>
        <v>0</v>
      </c>
      <c r="D65" s="40">
        <v>10</v>
      </c>
      <c r="E65" s="39" t="str">
        <f>UPPER(IF($D65="","",VLOOKUP($D65,'[2]Men  Si Main Draw Prep'!$A$7:$P$38,2)))</f>
        <v>MOONASAR</v>
      </c>
      <c r="F65" s="39" t="str">
        <f>IF($D65="","",VLOOKUP($D65,'[2]Men  Si Main Draw Prep'!$A$7:$P$38,3))</f>
        <v>Keshan</v>
      </c>
      <c r="G65" s="39"/>
      <c r="H65" s="39">
        <f>IF($D65="","",VLOOKUP($D65,'[2]Men  Si Main Draw Prep'!$A$7:$P$38,4))</f>
        <v>0</v>
      </c>
      <c r="I65" s="384"/>
      <c r="J65" s="378" t="s">
        <v>227</v>
      </c>
      <c r="K65" s="385"/>
      <c r="L65" s="378"/>
      <c r="M65" s="390"/>
      <c r="N65" s="388"/>
      <c r="O65" s="388"/>
      <c r="P65" s="83"/>
      <c r="Q65" s="84"/>
      <c r="R65" s="47"/>
    </row>
    <row r="66" spans="1:18" s="48" customFormat="1" ht="9.6" customHeight="1">
      <c r="A66" s="380"/>
      <c r="B66" s="51"/>
      <c r="C66" s="51"/>
      <c r="D66" s="68"/>
      <c r="E66" s="378"/>
      <c r="F66" s="378"/>
      <c r="G66" s="381"/>
      <c r="H66" s="378"/>
      <c r="I66" s="386"/>
      <c r="J66" s="58" t="s">
        <v>16</v>
      </c>
      <c r="K66" s="59" t="s">
        <v>20</v>
      </c>
      <c r="L66" s="383" t="str">
        <f>UPPER(IF(OR(K66="a",K66="as"),J64,IF(OR(K66="b",K66="bs"),J68,)))</f>
        <v>CHUNG</v>
      </c>
      <c r="M66" s="396"/>
      <c r="N66" s="388"/>
      <c r="O66" s="388"/>
      <c r="P66" s="83"/>
      <c r="Q66" s="84"/>
      <c r="R66" s="47"/>
    </row>
    <row r="67" spans="1:18" s="48" customFormat="1" ht="9.6" customHeight="1">
      <c r="A67" s="380">
        <v>31</v>
      </c>
      <c r="B67" s="39">
        <f>IF($D67="","",VLOOKUP($D67,'[2]Men  Si Main Draw Prep'!$A$7:$P$38,15))</f>
        <v>0</v>
      </c>
      <c r="C67" s="39" t="s">
        <v>214</v>
      </c>
      <c r="D67" s="40">
        <v>28</v>
      </c>
      <c r="E67" s="39" t="str">
        <f>UPPER(IF($D67="","",VLOOKUP($D67,'[2]Men  Si Main Draw Prep'!$A$7:$P$38,2)))</f>
        <v>BRUCE</v>
      </c>
      <c r="F67" s="39" t="str">
        <f>IF($D67="","",VLOOKUP($D67,'[2]Men  Si Main Draw Prep'!$A$7:$P$38,3))</f>
        <v>Brendon</v>
      </c>
      <c r="G67" s="39"/>
      <c r="H67" s="39">
        <f>IF($D67="","",VLOOKUP($D67,'[2]Men  Si Main Draw Prep'!$A$7:$P$38,4))</f>
        <v>0</v>
      </c>
      <c r="I67" s="377"/>
      <c r="J67" s="378"/>
      <c r="K67" s="389"/>
      <c r="L67" s="378" t="s">
        <v>196</v>
      </c>
      <c r="M67" s="388"/>
      <c r="N67" s="388"/>
      <c r="O67" s="388"/>
      <c r="P67" s="83"/>
      <c r="Q67" s="84"/>
      <c r="R67" s="47"/>
    </row>
    <row r="68" spans="1:18" s="48" customFormat="1" ht="9.6" customHeight="1">
      <c r="A68" s="380"/>
      <c r="B68" s="51"/>
      <c r="C68" s="51"/>
      <c r="D68" s="51"/>
      <c r="E68" s="378"/>
      <c r="F68" s="378"/>
      <c r="G68" s="381"/>
      <c r="H68" s="58" t="s">
        <v>16</v>
      </c>
      <c r="I68" s="382" t="s">
        <v>155</v>
      </c>
      <c r="J68" s="383" t="str">
        <f>UPPER(IF(OR(I68="a",I68="as"),E67,IF(OR(I68="b",I68="bs"),E69,)))</f>
        <v>CHUNG</v>
      </c>
      <c r="K68" s="391"/>
      <c r="L68" s="378"/>
      <c r="M68" s="388"/>
      <c r="N68" s="388"/>
      <c r="O68" s="388"/>
      <c r="P68" s="83"/>
      <c r="Q68" s="84"/>
      <c r="R68" s="47"/>
    </row>
    <row r="69" spans="1:18" s="48" customFormat="1" ht="9.6" customHeight="1">
      <c r="A69" s="376">
        <v>32</v>
      </c>
      <c r="B69" s="39">
        <f>IF($D69="","",VLOOKUP($D69,'[2]Men  Si Main Draw Prep'!$A$7:$P$38,15))</f>
        <v>0</v>
      </c>
      <c r="C69" s="39">
        <f>IF($D69="","",VLOOKUP($D69,'[2]Men  Si Main Draw Prep'!$A$7:$P$38,16))</f>
        <v>0</v>
      </c>
      <c r="D69" s="40">
        <v>2</v>
      </c>
      <c r="E69" s="41" t="str">
        <f>UPPER(IF($D69="","",VLOOKUP($D69,'[2]Men  Si Main Draw Prep'!$A$7:$P$38,2)))</f>
        <v>CHUNG</v>
      </c>
      <c r="F69" s="41" t="str">
        <f>IF($D69="","",VLOOKUP($D69,'[2]Men  Si Main Draw Prep'!$A$7:$P$38,3))</f>
        <v>Richard</v>
      </c>
      <c r="G69" s="41"/>
      <c r="H69" s="41">
        <f>IF($D69="","",VLOOKUP($D69,'[2]Men  Si Main Draw Prep'!$A$7:$P$38,4))</f>
        <v>0</v>
      </c>
      <c r="I69" s="392"/>
      <c r="J69" s="378" t="s">
        <v>222</v>
      </c>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46</v>
      </c>
      <c r="K71" s="96"/>
      <c r="L71" s="94" t="s">
        <v>25</v>
      </c>
      <c r="M71" s="97"/>
      <c r="N71" s="98" t="s">
        <v>26</v>
      </c>
      <c r="O71" s="98"/>
      <c r="P71" s="99"/>
      <c r="Q71" s="100"/>
    </row>
    <row r="72" spans="1:18" s="101" customFormat="1" ht="9" customHeight="1">
      <c r="A72" s="102" t="s">
        <v>27</v>
      </c>
      <c r="B72" s="103"/>
      <c r="C72" s="104"/>
      <c r="D72" s="105">
        <v>1</v>
      </c>
      <c r="E72" s="106" t="str">
        <f>IF(D72&gt;$Q$79,,UPPER(VLOOKUP(D72,'[2]Men  Si Main Draw Prep'!$A$7:$R$134,2)))</f>
        <v>DUKE</v>
      </c>
      <c r="F72" s="410"/>
      <c r="G72" s="106"/>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Main Draw Prep'!$A$7:$R$134,2)))</f>
        <v>CHUNG</v>
      </c>
      <c r="F73" s="410"/>
      <c r="G73" s="106"/>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Main Draw Prep'!$A$7:$R$134,2)))</f>
        <v>DE CAIRES</v>
      </c>
      <c r="F74" s="410"/>
      <c r="G74" s="106"/>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Main Draw Prep'!$A$7:$R$134,2)))</f>
        <v>FONTENELLE</v>
      </c>
      <c r="F75" s="410"/>
      <c r="G75" s="106"/>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Main Draw Prep'!$A$7:$R$134,2)))</f>
        <v>MOHAMMED</v>
      </c>
      <c r="F76" s="410"/>
      <c r="G76" s="106"/>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Main Draw Prep'!$A$7:$R$134,2)))</f>
        <v>LEWIS</v>
      </c>
      <c r="F77" s="410"/>
      <c r="G77" s="106"/>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Main Draw Prep'!$A$7:$R$134,2)))</f>
        <v>ABRAHAM</v>
      </c>
      <c r="F78" s="410"/>
      <c r="G78" s="106"/>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Main Draw Prep'!$A$7:$R$134,2)))</f>
        <v>WARD</v>
      </c>
      <c r="F79" s="414"/>
      <c r="G79" s="129"/>
      <c r="H79" s="415"/>
      <c r="I79" s="416" t="s">
        <v>51</v>
      </c>
      <c r="J79" s="115"/>
      <c r="K79" s="116"/>
      <c r="L79" s="115"/>
      <c r="M79" s="117"/>
      <c r="N79" s="115" t="str">
        <f>Q4</f>
        <v>Chester Dalrymple</v>
      </c>
      <c r="O79" s="116"/>
      <c r="P79" s="115"/>
      <c r="Q79" s="417">
        <f>MIN(8,'[2]Men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63">
    <pageSetUpPr fitToPage="1"/>
  </sheetPr>
  <dimension ref="A1:G581"/>
  <sheetViews>
    <sheetView showGridLines="0" showZeros="0" tabSelected="1" topLeftCell="A24" workbookViewId="0">
      <selection activeCell="E24" sqref="E24"/>
    </sheetView>
  </sheetViews>
  <sheetFormatPr defaultRowHeight="12.75"/>
  <cols>
    <col min="1" max="1" width="14.5703125" style="195" customWidth="1"/>
    <col min="2" max="5" width="20.28515625" style="195" customWidth="1"/>
    <col min="6" max="6" width="6.42578125" style="195" customWidth="1"/>
    <col min="7" max="256" width="9.140625" style="195"/>
    <col min="257" max="257" width="14.5703125" style="195" customWidth="1"/>
    <col min="258" max="261" width="20.28515625" style="195" customWidth="1"/>
    <col min="262" max="262" width="6.42578125" style="195" customWidth="1"/>
    <col min="263" max="512" width="9.140625" style="195"/>
    <col min="513" max="513" width="14.5703125" style="195" customWidth="1"/>
    <col min="514" max="517" width="20.28515625" style="195" customWidth="1"/>
    <col min="518" max="518" width="6.42578125" style="195" customWidth="1"/>
    <col min="519" max="768" width="9.140625" style="195"/>
    <col min="769" max="769" width="14.5703125" style="195" customWidth="1"/>
    <col min="770" max="773" width="20.28515625" style="195" customWidth="1"/>
    <col min="774" max="774" width="6.42578125" style="195" customWidth="1"/>
    <col min="775" max="1024" width="9.140625" style="195"/>
    <col min="1025" max="1025" width="14.5703125" style="195" customWidth="1"/>
    <col min="1026" max="1029" width="20.28515625" style="195" customWidth="1"/>
    <col min="1030" max="1030" width="6.42578125" style="195" customWidth="1"/>
    <col min="1031" max="1280" width="9.140625" style="195"/>
    <col min="1281" max="1281" width="14.5703125" style="195" customWidth="1"/>
    <col min="1282" max="1285" width="20.28515625" style="195" customWidth="1"/>
    <col min="1286" max="1286" width="6.42578125" style="195" customWidth="1"/>
    <col min="1287" max="1536" width="9.140625" style="195"/>
    <col min="1537" max="1537" width="14.5703125" style="195" customWidth="1"/>
    <col min="1538" max="1541" width="20.28515625" style="195" customWidth="1"/>
    <col min="1542" max="1542" width="6.42578125" style="195" customWidth="1"/>
    <col min="1543" max="1792" width="9.140625" style="195"/>
    <col min="1793" max="1793" width="14.5703125" style="195" customWidth="1"/>
    <col min="1794" max="1797" width="20.28515625" style="195" customWidth="1"/>
    <col min="1798" max="1798" width="6.42578125" style="195" customWidth="1"/>
    <col min="1799" max="2048" width="9.140625" style="195"/>
    <col min="2049" max="2049" width="14.5703125" style="195" customWidth="1"/>
    <col min="2050" max="2053" width="20.28515625" style="195" customWidth="1"/>
    <col min="2054" max="2054" width="6.42578125" style="195" customWidth="1"/>
    <col min="2055" max="2304" width="9.140625" style="195"/>
    <col min="2305" max="2305" width="14.5703125" style="195" customWidth="1"/>
    <col min="2306" max="2309" width="20.28515625" style="195" customWidth="1"/>
    <col min="2310" max="2310" width="6.42578125" style="195" customWidth="1"/>
    <col min="2311" max="2560" width="9.140625" style="195"/>
    <col min="2561" max="2561" width="14.5703125" style="195" customWidth="1"/>
    <col min="2562" max="2565" width="20.28515625" style="195" customWidth="1"/>
    <col min="2566" max="2566" width="6.42578125" style="195" customWidth="1"/>
    <col min="2567" max="2816" width="9.140625" style="195"/>
    <col min="2817" max="2817" width="14.5703125" style="195" customWidth="1"/>
    <col min="2818" max="2821" width="20.28515625" style="195" customWidth="1"/>
    <col min="2822" max="2822" width="6.42578125" style="195" customWidth="1"/>
    <col min="2823" max="3072" width="9.140625" style="195"/>
    <col min="3073" max="3073" width="14.5703125" style="195" customWidth="1"/>
    <col min="3074" max="3077" width="20.28515625" style="195" customWidth="1"/>
    <col min="3078" max="3078" width="6.42578125" style="195" customWidth="1"/>
    <col min="3079" max="3328" width="9.140625" style="195"/>
    <col min="3329" max="3329" width="14.5703125" style="195" customWidth="1"/>
    <col min="3330" max="3333" width="20.28515625" style="195" customWidth="1"/>
    <col min="3334" max="3334" width="6.42578125" style="195" customWidth="1"/>
    <col min="3335" max="3584" width="9.140625" style="195"/>
    <col min="3585" max="3585" width="14.5703125" style="195" customWidth="1"/>
    <col min="3586" max="3589" width="20.28515625" style="195" customWidth="1"/>
    <col min="3590" max="3590" width="6.42578125" style="195" customWidth="1"/>
    <col min="3591" max="3840" width="9.140625" style="195"/>
    <col min="3841" max="3841" width="14.5703125" style="195" customWidth="1"/>
    <col min="3842" max="3845" width="20.28515625" style="195" customWidth="1"/>
    <col min="3846" max="3846" width="6.42578125" style="195" customWidth="1"/>
    <col min="3847" max="4096" width="9.140625" style="195"/>
    <col min="4097" max="4097" width="14.5703125" style="195" customWidth="1"/>
    <col min="4098" max="4101" width="20.28515625" style="195" customWidth="1"/>
    <col min="4102" max="4102" width="6.42578125" style="195" customWidth="1"/>
    <col min="4103" max="4352" width="9.140625" style="195"/>
    <col min="4353" max="4353" width="14.5703125" style="195" customWidth="1"/>
    <col min="4354" max="4357" width="20.28515625" style="195" customWidth="1"/>
    <col min="4358" max="4358" width="6.42578125" style="195" customWidth="1"/>
    <col min="4359" max="4608" width="9.140625" style="195"/>
    <col min="4609" max="4609" width="14.5703125" style="195" customWidth="1"/>
    <col min="4610" max="4613" width="20.28515625" style="195" customWidth="1"/>
    <col min="4614" max="4614" width="6.42578125" style="195" customWidth="1"/>
    <col min="4615" max="4864" width="9.140625" style="195"/>
    <col min="4865" max="4865" width="14.5703125" style="195" customWidth="1"/>
    <col min="4866" max="4869" width="20.28515625" style="195" customWidth="1"/>
    <col min="4870" max="4870" width="6.42578125" style="195" customWidth="1"/>
    <col min="4871" max="5120" width="9.140625" style="195"/>
    <col min="5121" max="5121" width="14.5703125" style="195" customWidth="1"/>
    <col min="5122" max="5125" width="20.28515625" style="195" customWidth="1"/>
    <col min="5126" max="5126" width="6.42578125" style="195" customWidth="1"/>
    <col min="5127" max="5376" width="9.140625" style="195"/>
    <col min="5377" max="5377" width="14.5703125" style="195" customWidth="1"/>
    <col min="5378" max="5381" width="20.28515625" style="195" customWidth="1"/>
    <col min="5382" max="5382" width="6.42578125" style="195" customWidth="1"/>
    <col min="5383" max="5632" width="9.140625" style="195"/>
    <col min="5633" max="5633" width="14.5703125" style="195" customWidth="1"/>
    <col min="5634" max="5637" width="20.28515625" style="195" customWidth="1"/>
    <col min="5638" max="5638" width="6.42578125" style="195" customWidth="1"/>
    <col min="5639" max="5888" width="9.140625" style="195"/>
    <col min="5889" max="5889" width="14.5703125" style="195" customWidth="1"/>
    <col min="5890" max="5893" width="20.28515625" style="195" customWidth="1"/>
    <col min="5894" max="5894" width="6.42578125" style="195" customWidth="1"/>
    <col min="5895" max="6144" width="9.140625" style="195"/>
    <col min="6145" max="6145" width="14.5703125" style="195" customWidth="1"/>
    <col min="6146" max="6149" width="20.28515625" style="195" customWidth="1"/>
    <col min="6150" max="6150" width="6.42578125" style="195" customWidth="1"/>
    <col min="6151" max="6400" width="9.140625" style="195"/>
    <col min="6401" max="6401" width="14.5703125" style="195" customWidth="1"/>
    <col min="6402" max="6405" width="20.28515625" style="195" customWidth="1"/>
    <col min="6406" max="6406" width="6.42578125" style="195" customWidth="1"/>
    <col min="6407" max="6656" width="9.140625" style="195"/>
    <col min="6657" max="6657" width="14.5703125" style="195" customWidth="1"/>
    <col min="6658" max="6661" width="20.28515625" style="195" customWidth="1"/>
    <col min="6662" max="6662" width="6.42578125" style="195" customWidth="1"/>
    <col min="6663" max="6912" width="9.140625" style="195"/>
    <col min="6913" max="6913" width="14.5703125" style="195" customWidth="1"/>
    <col min="6914" max="6917" width="20.28515625" style="195" customWidth="1"/>
    <col min="6918" max="6918" width="6.42578125" style="195" customWidth="1"/>
    <col min="6919" max="7168" width="9.140625" style="195"/>
    <col min="7169" max="7169" width="14.5703125" style="195" customWidth="1"/>
    <col min="7170" max="7173" width="20.28515625" style="195" customWidth="1"/>
    <col min="7174" max="7174" width="6.42578125" style="195" customWidth="1"/>
    <col min="7175" max="7424" width="9.140625" style="195"/>
    <col min="7425" max="7425" width="14.5703125" style="195" customWidth="1"/>
    <col min="7426" max="7429" width="20.28515625" style="195" customWidth="1"/>
    <col min="7430" max="7430" width="6.42578125" style="195" customWidth="1"/>
    <col min="7431" max="7680" width="9.140625" style="195"/>
    <col min="7681" max="7681" width="14.5703125" style="195" customWidth="1"/>
    <col min="7682" max="7685" width="20.28515625" style="195" customWidth="1"/>
    <col min="7686" max="7686" width="6.42578125" style="195" customWidth="1"/>
    <col min="7687" max="7936" width="9.140625" style="195"/>
    <col min="7937" max="7937" width="14.5703125" style="195" customWidth="1"/>
    <col min="7938" max="7941" width="20.28515625" style="195" customWidth="1"/>
    <col min="7942" max="7942" width="6.42578125" style="195" customWidth="1"/>
    <col min="7943" max="8192" width="9.140625" style="195"/>
    <col min="8193" max="8193" width="14.5703125" style="195" customWidth="1"/>
    <col min="8194" max="8197" width="20.28515625" style="195" customWidth="1"/>
    <col min="8198" max="8198" width="6.42578125" style="195" customWidth="1"/>
    <col min="8199" max="8448" width="9.140625" style="195"/>
    <col min="8449" max="8449" width="14.5703125" style="195" customWidth="1"/>
    <col min="8450" max="8453" width="20.28515625" style="195" customWidth="1"/>
    <col min="8454" max="8454" width="6.42578125" style="195" customWidth="1"/>
    <col min="8455" max="8704" width="9.140625" style="195"/>
    <col min="8705" max="8705" width="14.5703125" style="195" customWidth="1"/>
    <col min="8706" max="8709" width="20.28515625" style="195" customWidth="1"/>
    <col min="8710" max="8710" width="6.42578125" style="195" customWidth="1"/>
    <col min="8711" max="8960" width="9.140625" style="195"/>
    <col min="8961" max="8961" width="14.5703125" style="195" customWidth="1"/>
    <col min="8962" max="8965" width="20.28515625" style="195" customWidth="1"/>
    <col min="8966" max="8966" width="6.42578125" style="195" customWidth="1"/>
    <col min="8967" max="9216" width="9.140625" style="195"/>
    <col min="9217" max="9217" width="14.5703125" style="195" customWidth="1"/>
    <col min="9218" max="9221" width="20.28515625" style="195" customWidth="1"/>
    <col min="9222" max="9222" width="6.42578125" style="195" customWidth="1"/>
    <col min="9223" max="9472" width="9.140625" style="195"/>
    <col min="9473" max="9473" width="14.5703125" style="195" customWidth="1"/>
    <col min="9474" max="9477" width="20.28515625" style="195" customWidth="1"/>
    <col min="9478" max="9478" width="6.42578125" style="195" customWidth="1"/>
    <col min="9479" max="9728" width="9.140625" style="195"/>
    <col min="9729" max="9729" width="14.5703125" style="195" customWidth="1"/>
    <col min="9730" max="9733" width="20.28515625" style="195" customWidth="1"/>
    <col min="9734" max="9734" width="6.42578125" style="195" customWidth="1"/>
    <col min="9735" max="9984" width="9.140625" style="195"/>
    <col min="9985" max="9985" width="14.5703125" style="195" customWidth="1"/>
    <col min="9986" max="9989" width="20.28515625" style="195" customWidth="1"/>
    <col min="9990" max="9990" width="6.42578125" style="195" customWidth="1"/>
    <col min="9991" max="10240" width="9.140625" style="195"/>
    <col min="10241" max="10241" width="14.5703125" style="195" customWidth="1"/>
    <col min="10242" max="10245" width="20.28515625" style="195" customWidth="1"/>
    <col min="10246" max="10246" width="6.42578125" style="195" customWidth="1"/>
    <col min="10247" max="10496" width="9.140625" style="195"/>
    <col min="10497" max="10497" width="14.5703125" style="195" customWidth="1"/>
    <col min="10498" max="10501" width="20.28515625" style="195" customWidth="1"/>
    <col min="10502" max="10502" width="6.42578125" style="195" customWidth="1"/>
    <col min="10503" max="10752" width="9.140625" style="195"/>
    <col min="10753" max="10753" width="14.5703125" style="195" customWidth="1"/>
    <col min="10754" max="10757" width="20.28515625" style="195" customWidth="1"/>
    <col min="10758" max="10758" width="6.42578125" style="195" customWidth="1"/>
    <col min="10759" max="11008" width="9.140625" style="195"/>
    <col min="11009" max="11009" width="14.5703125" style="195" customWidth="1"/>
    <col min="11010" max="11013" width="20.28515625" style="195" customWidth="1"/>
    <col min="11014" max="11014" width="6.42578125" style="195" customWidth="1"/>
    <col min="11015" max="11264" width="9.140625" style="195"/>
    <col min="11265" max="11265" width="14.5703125" style="195" customWidth="1"/>
    <col min="11266" max="11269" width="20.28515625" style="195" customWidth="1"/>
    <col min="11270" max="11270" width="6.42578125" style="195" customWidth="1"/>
    <col min="11271" max="11520" width="9.140625" style="195"/>
    <col min="11521" max="11521" width="14.5703125" style="195" customWidth="1"/>
    <col min="11522" max="11525" width="20.28515625" style="195" customWidth="1"/>
    <col min="11526" max="11526" width="6.42578125" style="195" customWidth="1"/>
    <col min="11527" max="11776" width="9.140625" style="195"/>
    <col min="11777" max="11777" width="14.5703125" style="195" customWidth="1"/>
    <col min="11778" max="11781" width="20.28515625" style="195" customWidth="1"/>
    <col min="11782" max="11782" width="6.42578125" style="195" customWidth="1"/>
    <col min="11783" max="12032" width="9.140625" style="195"/>
    <col min="12033" max="12033" width="14.5703125" style="195" customWidth="1"/>
    <col min="12034" max="12037" width="20.28515625" style="195" customWidth="1"/>
    <col min="12038" max="12038" width="6.42578125" style="195" customWidth="1"/>
    <col min="12039" max="12288" width="9.140625" style="195"/>
    <col min="12289" max="12289" width="14.5703125" style="195" customWidth="1"/>
    <col min="12290" max="12293" width="20.28515625" style="195" customWidth="1"/>
    <col min="12294" max="12294" width="6.42578125" style="195" customWidth="1"/>
    <col min="12295" max="12544" width="9.140625" style="195"/>
    <col min="12545" max="12545" width="14.5703125" style="195" customWidth="1"/>
    <col min="12546" max="12549" width="20.28515625" style="195" customWidth="1"/>
    <col min="12550" max="12550" width="6.42578125" style="195" customWidth="1"/>
    <col min="12551" max="12800" width="9.140625" style="195"/>
    <col min="12801" max="12801" width="14.5703125" style="195" customWidth="1"/>
    <col min="12802" max="12805" width="20.28515625" style="195" customWidth="1"/>
    <col min="12806" max="12806" width="6.42578125" style="195" customWidth="1"/>
    <col min="12807" max="13056" width="9.140625" style="195"/>
    <col min="13057" max="13057" width="14.5703125" style="195" customWidth="1"/>
    <col min="13058" max="13061" width="20.28515625" style="195" customWidth="1"/>
    <col min="13062" max="13062" width="6.42578125" style="195" customWidth="1"/>
    <col min="13063" max="13312" width="9.140625" style="195"/>
    <col min="13313" max="13313" width="14.5703125" style="195" customWidth="1"/>
    <col min="13314" max="13317" width="20.28515625" style="195" customWidth="1"/>
    <col min="13318" max="13318" width="6.42578125" style="195" customWidth="1"/>
    <col min="13319" max="13568" width="9.140625" style="195"/>
    <col min="13569" max="13569" width="14.5703125" style="195" customWidth="1"/>
    <col min="13570" max="13573" width="20.28515625" style="195" customWidth="1"/>
    <col min="13574" max="13574" width="6.42578125" style="195" customWidth="1"/>
    <col min="13575" max="13824" width="9.140625" style="195"/>
    <col min="13825" max="13825" width="14.5703125" style="195" customWidth="1"/>
    <col min="13826" max="13829" width="20.28515625" style="195" customWidth="1"/>
    <col min="13830" max="13830" width="6.42578125" style="195" customWidth="1"/>
    <col min="13831" max="14080" width="9.140625" style="195"/>
    <col min="14081" max="14081" width="14.5703125" style="195" customWidth="1"/>
    <col min="14082" max="14085" width="20.28515625" style="195" customWidth="1"/>
    <col min="14086" max="14086" width="6.42578125" style="195" customWidth="1"/>
    <col min="14087" max="14336" width="9.140625" style="195"/>
    <col min="14337" max="14337" width="14.5703125" style="195" customWidth="1"/>
    <col min="14338" max="14341" width="20.28515625" style="195" customWidth="1"/>
    <col min="14342" max="14342" width="6.42578125" style="195" customWidth="1"/>
    <col min="14343" max="14592" width="9.140625" style="195"/>
    <col min="14593" max="14593" width="14.5703125" style="195" customWidth="1"/>
    <col min="14594" max="14597" width="20.28515625" style="195" customWidth="1"/>
    <col min="14598" max="14598" width="6.42578125" style="195" customWidth="1"/>
    <col min="14599" max="14848" width="9.140625" style="195"/>
    <col min="14849" max="14849" width="14.5703125" style="195" customWidth="1"/>
    <col min="14850" max="14853" width="20.28515625" style="195" customWidth="1"/>
    <col min="14854" max="14854" width="6.42578125" style="195" customWidth="1"/>
    <col min="14855" max="15104" width="9.140625" style="195"/>
    <col min="15105" max="15105" width="14.5703125" style="195" customWidth="1"/>
    <col min="15106" max="15109" width="20.28515625" style="195" customWidth="1"/>
    <col min="15110" max="15110" width="6.42578125" style="195" customWidth="1"/>
    <col min="15111" max="15360" width="9.140625" style="195"/>
    <col min="15361" max="15361" width="14.5703125" style="195" customWidth="1"/>
    <col min="15362" max="15365" width="20.28515625" style="195" customWidth="1"/>
    <col min="15366" max="15366" width="6.42578125" style="195" customWidth="1"/>
    <col min="15367" max="15616" width="9.140625" style="195"/>
    <col min="15617" max="15617" width="14.5703125" style="195" customWidth="1"/>
    <col min="15618" max="15621" width="20.28515625" style="195" customWidth="1"/>
    <col min="15622" max="15622" width="6.42578125" style="195" customWidth="1"/>
    <col min="15623" max="15872" width="9.140625" style="195"/>
    <col min="15873" max="15873" width="14.5703125" style="195" customWidth="1"/>
    <col min="15874" max="15877" width="20.28515625" style="195" customWidth="1"/>
    <col min="15878" max="15878" width="6.42578125" style="195" customWidth="1"/>
    <col min="15879" max="16128" width="9.140625" style="195"/>
    <col min="16129" max="16129" width="14.5703125" style="195" customWidth="1"/>
    <col min="16130" max="16133" width="20.28515625" style="195" customWidth="1"/>
    <col min="16134" max="16134" width="6.42578125" style="195" customWidth="1"/>
    <col min="16135" max="16384" width="9.140625" style="195"/>
  </cols>
  <sheetData>
    <row r="1" spans="1:5" ht="13.5" thickBot="1">
      <c r="A1" s="427"/>
      <c r="B1" s="428"/>
      <c r="C1" s="429"/>
      <c r="D1" s="430" t="s">
        <v>260</v>
      </c>
      <c r="E1" s="431"/>
    </row>
    <row r="2" spans="1:5" ht="26.25">
      <c r="A2" s="135" t="str">
        <f>'[2]Week SetUp'!$A$6</f>
        <v>BLINK B- MOBILE</v>
      </c>
      <c r="B2" s="135"/>
      <c r="C2" s="432"/>
      <c r="D2" s="433" t="s">
        <v>280</v>
      </c>
    </row>
    <row r="3" spans="1:5" ht="18.75" thickBot="1">
      <c r="A3" s="141" t="str">
        <f>'[2]Week SetUp'!$A$8</f>
        <v>NATIONALS  OPEN</v>
      </c>
      <c r="B3" s="434"/>
      <c r="C3" s="434" t="s">
        <v>261</v>
      </c>
      <c r="D3" s="435" t="s">
        <v>281</v>
      </c>
      <c r="E3" s="436"/>
    </row>
    <row r="4" spans="1:5" s="219" customFormat="1">
      <c r="A4" s="146" t="s">
        <v>2</v>
      </c>
      <c r="B4" s="146" t="s">
        <v>3</v>
      </c>
      <c r="C4" s="148" t="s">
        <v>4</v>
      </c>
      <c r="D4" s="146" t="s">
        <v>5</v>
      </c>
      <c r="E4" s="149" t="s">
        <v>6</v>
      </c>
    </row>
    <row r="5" spans="1:5" s="184" customFormat="1" ht="16.5" customHeight="1" thickBot="1">
      <c r="A5" s="437">
        <f>'[2]Week SetUp'!$A$10</f>
        <v>42522</v>
      </c>
      <c r="B5" s="438" t="str">
        <f>'[2]Week SetUp'!$C$10</f>
        <v>PORT OF  SPAIN</v>
      </c>
      <c r="C5" s="438" t="str">
        <f>'[2]Week SetUp'!$D$10</f>
        <v>ADULTS</v>
      </c>
      <c r="D5" s="426">
        <f>'[2]Week SetUp'!$A$12</f>
        <v>0</v>
      </c>
      <c r="E5" s="155" t="str">
        <f>'[2]Week SetUp'!$E$10</f>
        <v>Chester Dalrymple</v>
      </c>
    </row>
    <row r="6" spans="1:5" s="440" customFormat="1" ht="18">
      <c r="A6" s="439"/>
      <c r="B6" s="506" t="s">
        <v>262</v>
      </c>
      <c r="C6" s="507"/>
      <c r="D6" s="507"/>
      <c r="E6" s="508"/>
    </row>
    <row r="7" spans="1:5" s="156" customFormat="1" ht="15" customHeight="1">
      <c r="A7" s="441"/>
      <c r="B7" s="500" t="s">
        <v>282</v>
      </c>
      <c r="C7" s="501"/>
      <c r="D7" s="501"/>
      <c r="E7" s="502"/>
    </row>
    <row r="8" spans="1:5" s="219" customFormat="1" ht="15" customHeight="1">
      <c r="A8" s="442" t="s">
        <v>263</v>
      </c>
      <c r="B8" s="509" t="s">
        <v>264</v>
      </c>
      <c r="C8" s="510"/>
      <c r="D8" s="510"/>
      <c r="E8" s="511"/>
    </row>
    <row r="9" spans="1:5" s="219" customFormat="1" ht="15" customHeight="1">
      <c r="A9" s="443"/>
      <c r="B9" s="494"/>
      <c r="C9" s="495"/>
      <c r="D9" s="495"/>
      <c r="E9" s="496"/>
    </row>
    <row r="10" spans="1:5" s="445" customFormat="1" ht="15" customHeight="1">
      <c r="A10" s="444"/>
      <c r="B10" s="505" t="s">
        <v>265</v>
      </c>
      <c r="C10" s="495"/>
      <c r="D10" s="495"/>
      <c r="E10" s="496"/>
    </row>
    <row r="11" spans="1:5" s="219" customFormat="1" ht="15" customHeight="1">
      <c r="A11" s="443"/>
      <c r="B11" s="487" t="s">
        <v>283</v>
      </c>
      <c r="C11" s="503"/>
      <c r="D11" s="503"/>
      <c r="E11" s="504"/>
    </row>
    <row r="12" spans="1:5" s="219" customFormat="1" ht="15" customHeight="1">
      <c r="A12" s="443"/>
      <c r="B12" s="494"/>
      <c r="C12" s="495"/>
      <c r="D12" s="495"/>
      <c r="E12" s="496"/>
    </row>
    <row r="13" spans="1:5" s="445" customFormat="1" ht="15" customHeight="1">
      <c r="A13" s="446"/>
      <c r="B13" s="497" t="s">
        <v>284</v>
      </c>
      <c r="C13" s="498"/>
      <c r="D13" s="498"/>
      <c r="E13" s="499"/>
    </row>
    <row r="14" spans="1:5" s="445" customFormat="1" ht="15" customHeight="1">
      <c r="A14" s="441"/>
      <c r="B14" s="500" t="s">
        <v>285</v>
      </c>
      <c r="C14" s="501"/>
      <c r="D14" s="501"/>
      <c r="E14" s="502"/>
    </row>
    <row r="15" spans="1:5" s="219" customFormat="1" ht="15" customHeight="1">
      <c r="A15" s="442" t="s">
        <v>267</v>
      </c>
      <c r="B15" s="487" t="s">
        <v>286</v>
      </c>
      <c r="C15" s="503"/>
      <c r="D15" s="503"/>
      <c r="E15" s="504"/>
    </row>
    <row r="16" spans="1:5" s="219" customFormat="1" ht="15" customHeight="1">
      <c r="A16" s="443"/>
      <c r="B16" s="494"/>
      <c r="C16" s="495"/>
      <c r="D16" s="495"/>
      <c r="E16" s="496"/>
    </row>
    <row r="17" spans="1:7" s="445" customFormat="1" ht="15" customHeight="1">
      <c r="A17" s="444"/>
      <c r="B17" s="505" t="s">
        <v>265</v>
      </c>
      <c r="C17" s="495"/>
      <c r="D17" s="495"/>
      <c r="E17" s="496"/>
    </row>
    <row r="18" spans="1:7" s="219" customFormat="1" ht="13.5" customHeight="1">
      <c r="A18" s="447"/>
      <c r="B18" s="487" t="s">
        <v>287</v>
      </c>
      <c r="C18" s="488"/>
      <c r="D18" s="488"/>
      <c r="E18" s="489"/>
    </row>
    <row r="19" spans="1:7" s="219" customFormat="1" ht="15" customHeight="1">
      <c r="A19" s="443"/>
      <c r="B19" s="490"/>
      <c r="C19" s="488"/>
      <c r="D19" s="488"/>
      <c r="E19" s="489"/>
    </row>
    <row r="20" spans="1:7" s="445" customFormat="1" ht="18.75" customHeight="1">
      <c r="A20" s="446"/>
      <c r="B20" s="491" t="s">
        <v>288</v>
      </c>
      <c r="C20" s="492"/>
      <c r="D20" s="492"/>
      <c r="E20" s="493"/>
    </row>
    <row r="21" spans="1:7" s="445" customFormat="1" ht="18" customHeight="1">
      <c r="A21" s="441"/>
      <c r="B21" s="448" t="s">
        <v>289</v>
      </c>
      <c r="C21" s="449"/>
      <c r="D21" s="449"/>
      <c r="E21" s="450"/>
    </row>
    <row r="22" spans="1:7" s="219" customFormat="1" ht="14.25" customHeight="1">
      <c r="A22" s="442" t="s">
        <v>268</v>
      </c>
      <c r="B22" s="451"/>
      <c r="C22" s="452" t="s">
        <v>290</v>
      </c>
      <c r="D22" s="453"/>
      <c r="E22" s="454"/>
    </row>
    <row r="23" spans="1:7" s="219" customFormat="1" ht="15" customHeight="1">
      <c r="A23" s="443"/>
      <c r="B23" s="451"/>
      <c r="C23" s="452" t="s">
        <v>291</v>
      </c>
      <c r="D23" s="453"/>
      <c r="E23" s="454"/>
      <c r="G23" s="445"/>
    </row>
    <row r="24" spans="1:7" s="445" customFormat="1" ht="15" customHeight="1">
      <c r="A24" s="444"/>
      <c r="B24" s="451"/>
      <c r="C24" s="455" t="s">
        <v>292</v>
      </c>
      <c r="D24" s="453"/>
      <c r="E24" s="454"/>
    </row>
    <row r="25" spans="1:7" s="219" customFormat="1" ht="15" customHeight="1">
      <c r="A25" s="443"/>
      <c r="B25" s="451"/>
      <c r="C25" s="452" t="s">
        <v>293</v>
      </c>
      <c r="D25" s="453"/>
      <c r="E25" s="454"/>
    </row>
    <row r="26" spans="1:7" s="219" customFormat="1" ht="15" customHeight="1">
      <c r="A26" s="443"/>
      <c r="B26" s="451"/>
      <c r="C26" s="452" t="s">
        <v>294</v>
      </c>
      <c r="D26" s="453"/>
      <c r="E26" s="456"/>
    </row>
    <row r="27" spans="1:7" s="445" customFormat="1" ht="24" customHeight="1">
      <c r="A27" s="446"/>
      <c r="B27" s="457" t="s">
        <v>295</v>
      </c>
      <c r="C27" s="458"/>
      <c r="D27" s="458"/>
      <c r="E27" s="459"/>
    </row>
    <row r="28" spans="1:7" s="445" customFormat="1" ht="15" hidden="1" customHeight="1">
      <c r="A28" s="441"/>
      <c r="B28" s="460" t="s">
        <v>266</v>
      </c>
      <c r="C28" s="460" t="s">
        <v>266</v>
      </c>
      <c r="D28" s="460" t="s">
        <v>266</v>
      </c>
      <c r="E28" s="461" t="s">
        <v>266</v>
      </c>
    </row>
    <row r="29" spans="1:7" s="219" customFormat="1" ht="15" hidden="1" customHeight="1">
      <c r="A29" s="442" t="s">
        <v>269</v>
      </c>
      <c r="B29" s="462"/>
      <c r="C29" s="462"/>
      <c r="D29" s="462"/>
      <c r="E29" s="463"/>
    </row>
    <row r="30" spans="1:7" s="219" customFormat="1" ht="15" hidden="1" customHeight="1">
      <c r="A30" s="443"/>
      <c r="B30" s="462"/>
      <c r="C30" s="462"/>
      <c r="D30" s="462"/>
      <c r="E30" s="463"/>
    </row>
    <row r="31" spans="1:7" s="445" customFormat="1" ht="15" hidden="1" customHeight="1">
      <c r="A31" s="444"/>
      <c r="B31" s="464" t="s">
        <v>265</v>
      </c>
      <c r="C31" s="464" t="s">
        <v>265</v>
      </c>
      <c r="D31" s="464" t="s">
        <v>265</v>
      </c>
      <c r="E31" s="465" t="s">
        <v>265</v>
      </c>
    </row>
    <row r="32" spans="1:7" s="219" customFormat="1" ht="15" hidden="1" customHeight="1">
      <c r="A32" s="443"/>
      <c r="B32" s="462"/>
      <c r="C32" s="462"/>
      <c r="D32" s="462"/>
      <c r="E32" s="463"/>
    </row>
    <row r="33" spans="1:5" s="219" customFormat="1" ht="15" hidden="1" customHeight="1">
      <c r="A33" s="443"/>
      <c r="B33" s="462"/>
      <c r="C33" s="462"/>
      <c r="D33" s="462"/>
      <c r="E33" s="463"/>
    </row>
    <row r="34" spans="1:5" s="445" customFormat="1" ht="15" hidden="1" customHeight="1">
      <c r="A34" s="446"/>
      <c r="B34" s="466"/>
      <c r="C34" s="466"/>
      <c r="D34" s="466"/>
      <c r="E34" s="467"/>
    </row>
    <row r="35" spans="1:5" s="445" customFormat="1" ht="15" hidden="1" customHeight="1">
      <c r="A35" s="441"/>
      <c r="B35" s="460" t="s">
        <v>266</v>
      </c>
      <c r="C35" s="460" t="s">
        <v>266</v>
      </c>
      <c r="D35" s="460" t="s">
        <v>266</v>
      </c>
      <c r="E35" s="461" t="s">
        <v>266</v>
      </c>
    </row>
    <row r="36" spans="1:5" s="219" customFormat="1" ht="15" hidden="1" customHeight="1">
      <c r="A36" s="442" t="s">
        <v>270</v>
      </c>
      <c r="B36" s="462"/>
      <c r="C36" s="462"/>
      <c r="D36" s="462"/>
      <c r="E36" s="463"/>
    </row>
    <row r="37" spans="1:5" s="219" customFormat="1" ht="15" hidden="1" customHeight="1">
      <c r="A37" s="443"/>
      <c r="B37" s="462"/>
      <c r="C37" s="462"/>
      <c r="D37" s="462"/>
      <c r="E37" s="463"/>
    </row>
    <row r="38" spans="1:5" s="445" customFormat="1" ht="15" hidden="1" customHeight="1">
      <c r="A38" s="444"/>
      <c r="B38" s="464" t="s">
        <v>265</v>
      </c>
      <c r="C38" s="464" t="s">
        <v>265</v>
      </c>
      <c r="D38" s="464" t="s">
        <v>265</v>
      </c>
      <c r="E38" s="465" t="s">
        <v>265</v>
      </c>
    </row>
    <row r="39" spans="1:5" s="219" customFormat="1" ht="15" hidden="1" customHeight="1">
      <c r="A39" s="443"/>
      <c r="B39" s="462"/>
      <c r="C39" s="462"/>
      <c r="D39" s="462"/>
      <c r="E39" s="463"/>
    </row>
    <row r="40" spans="1:5" s="219" customFormat="1" ht="15" hidden="1" customHeight="1">
      <c r="A40" s="443"/>
      <c r="B40" s="462"/>
      <c r="C40" s="462"/>
      <c r="D40" s="462"/>
      <c r="E40" s="463"/>
    </row>
    <row r="41" spans="1:5" s="445" customFormat="1" ht="15" hidden="1" customHeight="1">
      <c r="A41" s="446"/>
      <c r="B41" s="466"/>
      <c r="C41" s="466"/>
      <c r="D41" s="466"/>
      <c r="E41" s="467"/>
    </row>
    <row r="42" spans="1:5" s="445" customFormat="1" ht="15" hidden="1" customHeight="1">
      <c r="A42" s="441"/>
      <c r="B42" s="460" t="s">
        <v>266</v>
      </c>
      <c r="C42" s="460" t="s">
        <v>266</v>
      </c>
      <c r="D42" s="460" t="s">
        <v>266</v>
      </c>
      <c r="E42" s="461" t="s">
        <v>266</v>
      </c>
    </row>
    <row r="43" spans="1:5" s="219" customFormat="1" ht="15" hidden="1" customHeight="1">
      <c r="A43" s="442" t="s">
        <v>271</v>
      </c>
      <c r="B43" s="462"/>
      <c r="C43" s="462"/>
      <c r="D43" s="462"/>
      <c r="E43" s="463"/>
    </row>
    <row r="44" spans="1:5" s="219" customFormat="1" ht="15" hidden="1" customHeight="1">
      <c r="A44" s="443"/>
      <c r="B44" s="462"/>
      <c r="C44" s="462"/>
      <c r="D44" s="462"/>
      <c r="E44" s="463"/>
    </row>
    <row r="45" spans="1:5" s="445" customFormat="1" ht="15" hidden="1" customHeight="1">
      <c r="A45" s="444"/>
      <c r="B45" s="464" t="s">
        <v>265</v>
      </c>
      <c r="C45" s="464" t="s">
        <v>265</v>
      </c>
      <c r="D45" s="464" t="s">
        <v>265</v>
      </c>
      <c r="E45" s="465" t="s">
        <v>265</v>
      </c>
    </row>
    <row r="46" spans="1:5" s="219" customFormat="1" ht="15" hidden="1" customHeight="1">
      <c r="A46" s="443"/>
      <c r="B46" s="462"/>
      <c r="C46" s="462"/>
      <c r="D46" s="462"/>
      <c r="E46" s="463"/>
    </row>
    <row r="47" spans="1:5" s="219" customFormat="1" ht="15" hidden="1" customHeight="1">
      <c r="A47" s="443"/>
      <c r="B47" s="462"/>
      <c r="C47" s="462"/>
      <c r="D47" s="462"/>
      <c r="E47" s="463"/>
    </row>
    <row r="48" spans="1:5" s="445" customFormat="1" ht="15" hidden="1" customHeight="1">
      <c r="A48" s="446"/>
      <c r="B48" s="466"/>
      <c r="C48" s="466"/>
      <c r="D48" s="466"/>
      <c r="E48" s="467"/>
    </row>
    <row r="49" spans="1:5" s="219" customFormat="1" ht="21.75" customHeight="1">
      <c r="A49" s="468" t="s">
        <v>272</v>
      </c>
      <c r="B49" s="469"/>
      <c r="C49" s="470"/>
      <c r="D49" s="471" t="s">
        <v>273</v>
      </c>
      <c r="E49" s="472" t="s">
        <v>274</v>
      </c>
    </row>
    <row r="50" spans="1:5" s="445" customFormat="1" ht="23.25" customHeight="1">
      <c r="A50" s="473" t="s">
        <v>296</v>
      </c>
      <c r="B50" s="474" t="s">
        <v>297</v>
      </c>
      <c r="C50" s="475"/>
      <c r="D50" s="235" t="s">
        <v>298</v>
      </c>
      <c r="E50" s="476"/>
    </row>
    <row r="51" spans="1:5" s="219" customFormat="1" ht="24" customHeight="1" thickBot="1">
      <c r="A51" s="477" t="s">
        <v>299</v>
      </c>
      <c r="B51" s="478"/>
      <c r="C51" s="479"/>
      <c r="D51" s="480"/>
      <c r="E51" s="481" t="str">
        <f>E5</f>
        <v>Chester Dalrymple</v>
      </c>
    </row>
    <row r="69" spans="1:3">
      <c r="A69" s="482" t="s">
        <v>275</v>
      </c>
      <c r="B69" s="483"/>
      <c r="C69" s="483"/>
    </row>
    <row r="70" spans="1:3">
      <c r="A70" s="484" t="str">
        <f>'[2]Plr List for OofP'!N7</f>
        <v>Joshua ABRAHAM ()</v>
      </c>
      <c r="B70" s="484"/>
      <c r="C70" s="484"/>
    </row>
    <row r="71" spans="1:3">
      <c r="A71" s="484" t="str">
        <f>'[2]Plr List for OofP'!N8</f>
        <v>Leah ALCALA ()</v>
      </c>
      <c r="B71" s="484"/>
      <c r="C71" s="484"/>
    </row>
    <row r="72" spans="1:3">
      <c r="A72" s="484" t="str">
        <f>'[2]Plr List for OofP'!N9</f>
        <v>Jadon ALEXIS ()</v>
      </c>
      <c r="B72" s="484"/>
      <c r="C72" s="484"/>
    </row>
    <row r="73" spans="1:3">
      <c r="A73" s="484" t="str">
        <f>'[2]Plr List for OofP'!N10</f>
        <v>Che ANDREWS ()</v>
      </c>
      <c r="B73" s="484"/>
      <c r="C73" s="484"/>
    </row>
    <row r="74" spans="1:3">
      <c r="A74" s="484" t="str">
        <f>'[2]Plr List for OofP'!N11</f>
        <v>Danyel ANGUS ()</v>
      </c>
      <c r="B74" s="484"/>
      <c r="C74" s="484"/>
    </row>
    <row r="75" spans="1:3">
      <c r="A75" s="484" t="str">
        <f>'[2]Plr List for OofP'!N12</f>
        <v>Colin AUGUSTE ()</v>
      </c>
      <c r="B75" s="484"/>
      <c r="C75" s="484"/>
    </row>
    <row r="76" spans="1:3">
      <c r="A76" s="484" t="str">
        <f>'[2]Plr List for OofP'!N13</f>
        <v>Dion AUGUSTE ()</v>
      </c>
      <c r="B76" s="484"/>
      <c r="C76" s="484"/>
    </row>
    <row r="77" spans="1:3">
      <c r="A77" s="484" t="str">
        <f>'[2]Plr List for OofP'!N14</f>
        <v>Sindy BEACH ()</v>
      </c>
      <c r="B77" s="484"/>
      <c r="C77" s="484"/>
    </row>
    <row r="78" spans="1:3">
      <c r="A78" s="484" t="str">
        <f>'[2]Plr List for OofP'!N15</f>
        <v>Jerome BRANKER ()</v>
      </c>
      <c r="B78" s="484"/>
      <c r="C78" s="484"/>
    </row>
    <row r="79" spans="1:3">
      <c r="A79" s="484" t="str">
        <f>'[2]Plr List for OofP'!N16</f>
        <v>Alexix BRUCE ()</v>
      </c>
      <c r="B79" s="484"/>
      <c r="C79" s="484"/>
    </row>
    <row r="80" spans="1:3">
      <c r="A80" s="484" t="str">
        <f>'[2]Plr List for OofP'!N17</f>
        <v>Brendon BRUCE ()</v>
      </c>
      <c r="B80" s="484"/>
      <c r="C80" s="484"/>
    </row>
    <row r="81" spans="1:3">
      <c r="A81" s="484" t="str">
        <f>'[2]Plr List for OofP'!N18</f>
        <v>Aaron CHAN ()</v>
      </c>
      <c r="B81" s="484"/>
      <c r="C81" s="484"/>
    </row>
    <row r="82" spans="1:3">
      <c r="A82" s="484" t="str">
        <f>'[2]Plr List for OofP'!N19</f>
        <v>Richard CHUNG ()</v>
      </c>
      <c r="B82" s="484"/>
      <c r="C82" s="484"/>
    </row>
    <row r="83" spans="1:3">
      <c r="A83" s="484" t="str">
        <f>'[2]Plr List for OofP'!N20</f>
        <v>Michael COOPER ()</v>
      </c>
      <c r="B83" s="484"/>
      <c r="C83" s="484"/>
    </row>
    <row r="84" spans="1:3">
      <c r="A84" s="484" t="str">
        <f>'[2]Plr List for OofP'!N21</f>
        <v>Jermille DANCLAR ()</v>
      </c>
      <c r="B84" s="484"/>
      <c r="C84" s="484"/>
    </row>
    <row r="85" spans="1:3">
      <c r="A85" s="484" t="str">
        <f>'[2]Plr List for OofP'!N22</f>
        <v>Aer DANIEL-JOSEPH ()</v>
      </c>
      <c r="B85" s="484"/>
      <c r="C85" s="484"/>
    </row>
    <row r="86" spans="1:3">
      <c r="A86" s="484" t="str">
        <f>'[2]Plr List for OofP'!N23</f>
        <v>Joel DAVID ()</v>
      </c>
      <c r="B86" s="484"/>
      <c r="C86" s="484"/>
    </row>
    <row r="87" spans="1:3">
      <c r="A87" s="484" t="str">
        <f>'[2]Plr List for OofP'!N24</f>
        <v>Emma DAVIS ()</v>
      </c>
      <c r="B87" s="484"/>
      <c r="C87" s="484"/>
    </row>
    <row r="88" spans="1:3">
      <c r="A88" s="484" t="str">
        <f>'[2]Plr List for OofP'!N25</f>
        <v>Luke DE CARIES ()</v>
      </c>
      <c r="B88" s="484"/>
      <c r="C88" s="484"/>
    </row>
    <row r="89" spans="1:3">
      <c r="A89" s="484" t="str">
        <f>'[2]Plr List for OofP'!N26</f>
        <v>Dunstan DENOON ()</v>
      </c>
      <c r="B89" s="484"/>
      <c r="C89" s="484"/>
    </row>
    <row r="90" spans="1:3">
      <c r="A90" s="484" t="str">
        <f>'[2]Plr List for OofP'!N27</f>
        <v>Andrea DOUGLAS ()</v>
      </c>
      <c r="B90" s="484"/>
      <c r="C90" s="484"/>
    </row>
    <row r="91" spans="1:3">
      <c r="A91" s="484" t="str">
        <f>'[2]Plr List for OofP'!N28</f>
        <v>Akiel DUKE ()</v>
      </c>
      <c r="B91" s="484"/>
      <c r="C91" s="484"/>
    </row>
    <row r="92" spans="1:3">
      <c r="A92" s="484" t="str">
        <f>'[2]Plr List for OofP'!N29</f>
        <v>Mc Colin FONTENELLE ()</v>
      </c>
      <c r="B92" s="484"/>
      <c r="C92" s="484"/>
    </row>
    <row r="93" spans="1:3">
      <c r="A93" s="484" t="str">
        <f>'[2]Plr List for OofP'!N30</f>
        <v>Caren FRANCOIS ()</v>
      </c>
      <c r="B93" s="484"/>
      <c r="C93" s="484"/>
    </row>
    <row r="94" spans="1:3">
      <c r="A94" s="484" t="str">
        <f>'[2]Plr List for OofP'!N31</f>
        <v>Jameel GARSEE ()</v>
      </c>
      <c r="B94" s="484"/>
      <c r="C94" s="484"/>
    </row>
    <row r="95" spans="1:3">
      <c r="A95" s="484" t="str">
        <f>'[2]Plr List for OofP'!N32</f>
        <v>Ivor GRAZETTE ()</v>
      </c>
      <c r="B95" s="484"/>
      <c r="C95" s="484"/>
    </row>
    <row r="96" spans="1:3">
      <c r="A96" s="484" t="str">
        <f>'[2]Plr List for OofP'!N33</f>
        <v>Winnington GRAZETTE ()</v>
      </c>
      <c r="B96" s="484"/>
      <c r="C96" s="484"/>
    </row>
    <row r="97" spans="1:3">
      <c r="A97" s="484" t="str">
        <f>'[2]Plr List for OofP'!N34</f>
        <v>Brandon GREGOIRE ()</v>
      </c>
      <c r="B97" s="484"/>
      <c r="C97" s="484"/>
    </row>
    <row r="98" spans="1:3">
      <c r="A98" s="484" t="str">
        <f>'[2]Plr List for OofP'!N35</f>
        <v>Ross HACKSHAW ()</v>
      </c>
      <c r="B98" s="484"/>
      <c r="C98" s="484"/>
    </row>
    <row r="99" spans="1:3">
      <c r="A99" s="484" t="str">
        <f>'[2]Plr List for OofP'!N36</f>
        <v>Scott HACKSHAW ()</v>
      </c>
      <c r="B99" s="484"/>
      <c r="C99" s="484"/>
    </row>
    <row r="100" spans="1:3">
      <c r="A100" s="484" t="str">
        <f>'[2]Plr List for OofP'!N37</f>
        <v>Maria HONORE ()</v>
      </c>
      <c r="B100" s="484"/>
      <c r="C100" s="484"/>
    </row>
    <row r="101" spans="1:3">
      <c r="A101" s="484" t="str">
        <f>'[2]Plr List for OofP'!N38</f>
        <v>Kobe JAMES ()</v>
      </c>
      <c r="B101" s="484"/>
      <c r="C101" s="484"/>
    </row>
    <row r="102" spans="1:3">
      <c r="A102" s="484" t="str">
        <f>'[2]Plr List for OofP'!N39</f>
        <v>Ethan JEARY` ()</v>
      </c>
      <c r="B102" s="484"/>
      <c r="C102" s="484"/>
    </row>
    <row r="103" spans="1:3">
      <c r="A103" s="484" t="str">
        <f>'[2]Plr List for OofP'!N40</f>
        <v>Carla JOSEPH ()</v>
      </c>
      <c r="B103" s="484"/>
      <c r="C103" s="484"/>
    </row>
    <row r="104" spans="1:3">
      <c r="A104" s="484" t="str">
        <f>'[2]Plr List for OofP'!N41</f>
        <v>Dandy Richard JOSEPH ()</v>
      </c>
      <c r="B104" s="484"/>
      <c r="C104" s="484"/>
    </row>
    <row r="105" spans="1:3">
      <c r="A105" s="484" t="str">
        <f>'[2]Plr List for OofP'!N42</f>
        <v>Kyle KERRY ()</v>
      </c>
      <c r="B105" s="484"/>
      <c r="C105" s="484"/>
    </row>
    <row r="106" spans="1:3">
      <c r="A106" s="484" t="str">
        <f>'[2]Plr List for OofP'!N43</f>
        <v>Anya KING ()</v>
      </c>
      <c r="B106" s="484"/>
      <c r="C106" s="484"/>
    </row>
    <row r="107" spans="1:3">
      <c r="A107" s="484" t="str">
        <f>'[2]Plr List for OofP'!N44</f>
        <v>Victoria KOYLASS ()</v>
      </c>
      <c r="B107" s="484"/>
      <c r="C107" s="484"/>
    </row>
    <row r="108" spans="1:3">
      <c r="A108" s="484" t="str">
        <f>'[2]Plr List for OofP'!N45</f>
        <v>Edward LAQUIS ()</v>
      </c>
      <c r="B108" s="484"/>
      <c r="C108" s="484"/>
    </row>
    <row r="109" spans="1:3">
      <c r="A109" s="484" t="str">
        <f>'[2]Plr List for OofP'!N46</f>
        <v>Andre LAWRENCE ()</v>
      </c>
      <c r="B109" s="484"/>
      <c r="C109" s="484"/>
    </row>
    <row r="110" spans="1:3">
      <c r="A110" s="484" t="str">
        <f>'[2]Plr List for OofP'!N47</f>
        <v>Emily LAWRENCE ()</v>
      </c>
      <c r="B110" s="484"/>
      <c r="C110" s="484"/>
    </row>
    <row r="111" spans="1:3">
      <c r="A111" s="484" t="str">
        <f>'[2]Plr List for OofP'!N48</f>
        <v>Yolande LEACOCK ()</v>
      </c>
      <c r="B111" s="484"/>
      <c r="C111" s="484"/>
    </row>
    <row r="112" spans="1:3">
      <c r="A112" s="484" t="str">
        <f>'[2]Plr List for OofP'!N49</f>
        <v>Yin LEE ASSANG ()</v>
      </c>
      <c r="B112" s="484"/>
      <c r="C112" s="484"/>
    </row>
    <row r="113" spans="1:3">
      <c r="A113" s="484" t="str">
        <f>'[2]Plr List for OofP'!N50</f>
        <v>Javier LEWIS ()</v>
      </c>
      <c r="B113" s="484"/>
      <c r="C113" s="484"/>
    </row>
    <row r="114" spans="1:3">
      <c r="A114" s="484" t="str">
        <f>'[2]Plr List for OofP'!N51</f>
        <v>Neil LINGO ()</v>
      </c>
      <c r="B114" s="484"/>
      <c r="C114" s="484"/>
    </row>
    <row r="115" spans="1:3">
      <c r="A115" s="484" t="str">
        <f>'[2]Plr List for OofP'!N52</f>
        <v>Carlista MOHAMMED ()</v>
      </c>
      <c r="B115" s="484"/>
      <c r="C115" s="484"/>
    </row>
    <row r="116" spans="1:3">
      <c r="A116" s="484" t="str">
        <f>'[2]Plr List for OofP'!N53</f>
        <v>Nabeel MOHAMMED ()</v>
      </c>
      <c r="B116" s="484"/>
      <c r="C116" s="484"/>
    </row>
    <row r="117" spans="1:3">
      <c r="A117" s="484" t="str">
        <f>'[2]Plr List for OofP'!N54</f>
        <v>Keshan MOONASAR ()</v>
      </c>
      <c r="B117" s="484"/>
      <c r="C117" s="484"/>
    </row>
    <row r="118" spans="1:3">
      <c r="A118" s="484" t="str">
        <f>'[2]Plr List for OofP'!N55</f>
        <v>Bis MUKERJI ()</v>
      </c>
      <c r="B118" s="484"/>
      <c r="C118" s="484"/>
    </row>
    <row r="119" spans="1:3">
      <c r="A119" s="484" t="str">
        <f>'[2]Plr List for OofP'!N56</f>
        <v>Chelsea MUKERJI ()</v>
      </c>
      <c r="B119" s="484"/>
      <c r="C119" s="484"/>
    </row>
    <row r="120" spans="1:3">
      <c r="A120" s="484" t="str">
        <f>'[2]Plr List for OofP'!N57</f>
        <v>Jordan MUKERJI ()</v>
      </c>
      <c r="B120" s="484"/>
      <c r="C120" s="484"/>
    </row>
    <row r="121" spans="1:3">
      <c r="A121" s="484" t="str">
        <f>'[2]Plr List for OofP'!N58</f>
        <v>Ebolum NWOKOLO ()</v>
      </c>
      <c r="B121" s="484"/>
      <c r="C121" s="484"/>
    </row>
    <row r="122" spans="1:3">
      <c r="A122" s="484" t="str">
        <f>'[2]Plr List for OofP'!N59</f>
        <v>Osenyonne NWOKOLO ()</v>
      </c>
      <c r="B122" s="484"/>
      <c r="C122" s="484"/>
    </row>
    <row r="123" spans="1:3">
      <c r="A123" s="484" t="str">
        <f>'[2]Plr List for OofP'!N60</f>
        <v>Nkrumah PATRICK ()</v>
      </c>
      <c r="B123" s="484"/>
      <c r="C123" s="484"/>
    </row>
    <row r="124" spans="1:3">
      <c r="A124" s="484" t="str">
        <f>'[2]Plr List for OofP'!N61</f>
        <v>Michael PEMBERTON ()</v>
      </c>
      <c r="B124" s="484"/>
      <c r="C124" s="484"/>
    </row>
    <row r="125" spans="1:3">
      <c r="A125" s="484" t="str">
        <f>'[2]Plr List for OofP'!N62</f>
        <v>Tameka PETERSON ()</v>
      </c>
      <c r="B125" s="484"/>
      <c r="C125" s="484"/>
    </row>
    <row r="126" spans="1:3">
      <c r="A126" s="484" t="str">
        <f>'[2]Plr List for OofP'!N63</f>
        <v>Adam RAMKISSON ()</v>
      </c>
      <c r="B126" s="484"/>
      <c r="C126" s="484"/>
    </row>
    <row r="127" spans="1:3">
      <c r="A127" s="484" t="str">
        <f>'[2]Plr List for OofP'!N64</f>
        <v>Frank RAMUDIT ()</v>
      </c>
      <c r="B127" s="484"/>
      <c r="C127" s="484"/>
    </row>
    <row r="128" spans="1:3">
      <c r="A128" s="484" t="str">
        <f>'[2]Plr List for OofP'!N65</f>
        <v>Peter RICHARDS ()</v>
      </c>
      <c r="B128" s="484"/>
      <c r="C128" s="484"/>
    </row>
    <row r="129" spans="1:3">
      <c r="A129" s="484" t="str">
        <f>'[2]Plr List for OofP'!N66</f>
        <v>Gian Luc ROBINSON ()</v>
      </c>
      <c r="B129" s="484"/>
      <c r="C129" s="484"/>
    </row>
    <row r="130" spans="1:3">
      <c r="A130" s="484" t="str">
        <f>'[2]Plr List for OofP'!N67</f>
        <v>Jelani ROBINSON ()</v>
      </c>
      <c r="B130" s="484"/>
      <c r="C130" s="484"/>
    </row>
    <row r="131" spans="1:3">
      <c r="A131" s="484" t="str">
        <f>'[2]Plr List for OofP'!N68</f>
        <v>Ronald ROBINSON ()</v>
      </c>
      <c r="B131" s="484"/>
      <c r="C131" s="484"/>
    </row>
    <row r="132" spans="1:3">
      <c r="A132" s="484" t="str">
        <f>'[2]Plr List for OofP'!N69</f>
        <v>Sarah SALANDY ()</v>
      </c>
      <c r="B132" s="484"/>
      <c r="C132" s="484"/>
    </row>
    <row r="133" spans="1:3">
      <c r="A133" s="484" t="str">
        <f>'[2]Plr List for OofP'!N70</f>
        <v>Hayden SALIM ()</v>
      </c>
      <c r="B133" s="484"/>
      <c r="C133" s="484"/>
    </row>
    <row r="134" spans="1:3">
      <c r="A134" s="484" t="str">
        <f>'[2]Plr List for OofP'!N71</f>
        <v>Clint SANDY ()</v>
      </c>
      <c r="B134" s="484"/>
      <c r="C134" s="484"/>
    </row>
    <row r="135" spans="1:3">
      <c r="A135" s="484" t="str">
        <f>'[2]Plr List for OofP'!N72</f>
        <v>Everest SIMON ()</v>
      </c>
      <c r="B135" s="484"/>
      <c r="C135" s="484"/>
    </row>
    <row r="136" spans="1:3">
      <c r="A136" s="484" t="str">
        <f>'[2]Plr List for OofP'!N73</f>
        <v>Solange SKEENE ()</v>
      </c>
      <c r="B136" s="484"/>
      <c r="C136" s="484"/>
    </row>
    <row r="137" spans="1:3">
      <c r="A137" s="484" t="str">
        <f>'[2]Plr List for OofP'!N74</f>
        <v>Thalia SKEENE ()</v>
      </c>
      <c r="B137" s="484"/>
      <c r="C137" s="484"/>
    </row>
    <row r="138" spans="1:3">
      <c r="A138" s="484" t="str">
        <f>'[2]Plr List for OofP'!N75</f>
        <v>Levon SYLVESTER ()</v>
      </c>
      <c r="B138" s="484"/>
      <c r="C138" s="484"/>
    </row>
    <row r="139" spans="1:3">
      <c r="A139" s="484" t="str">
        <f>'[2]Plr List for OofP'!N76</f>
        <v>Ryan THOMAS ()</v>
      </c>
      <c r="B139" s="484"/>
      <c r="C139" s="484"/>
    </row>
    <row r="140" spans="1:3">
      <c r="A140" s="484" t="str">
        <f>'[2]Plr List for OofP'!N77</f>
        <v>Brandon TOM ()</v>
      </c>
      <c r="B140" s="484"/>
      <c r="C140" s="484"/>
    </row>
    <row r="141" spans="1:3">
      <c r="A141" s="484" t="str">
        <f>'[2]Plr List for OofP'!N78</f>
        <v>Emma Rose TRESTRAIL ()</v>
      </c>
      <c r="B141" s="484"/>
      <c r="C141" s="484"/>
    </row>
    <row r="142" spans="1:3">
      <c r="A142" s="484" t="str">
        <f>'[2]Plr List for OofP'!N79</f>
        <v>Kyrel TRIM ()</v>
      </c>
      <c r="B142" s="484"/>
      <c r="C142" s="484"/>
    </row>
    <row r="143" spans="1:3">
      <c r="A143" s="484" t="str">
        <f>'[2]Plr List for OofP'!N80</f>
        <v>Kristyan VALENTINE ()</v>
      </c>
      <c r="B143" s="484"/>
      <c r="C143" s="484"/>
    </row>
    <row r="144" spans="1:3">
      <c r="A144" s="484" t="str">
        <f>'[2]Plr List for OofP'!N81</f>
        <v>Ricky VILLAROEL ()</v>
      </c>
      <c r="B144" s="484"/>
      <c r="C144" s="484"/>
    </row>
    <row r="145" spans="1:3">
      <c r="A145" s="484" t="str">
        <f>'[2]Plr List for OofP'!N82</f>
        <v>Jerome WARD ()</v>
      </c>
      <c r="B145" s="484"/>
      <c r="C145" s="484"/>
    </row>
    <row r="146" spans="1:3">
      <c r="A146" s="484" t="str">
        <f>'[2]Plr List for OofP'!N83</f>
        <v>Michael WEST ()</v>
      </c>
      <c r="B146" s="484"/>
      <c r="C146" s="484"/>
    </row>
    <row r="147" spans="1:3">
      <c r="A147" s="484" t="str">
        <f>'[2]Plr List for OofP'!N84</f>
        <v>Samuel WEST ()</v>
      </c>
      <c r="B147" s="484"/>
      <c r="C147" s="484"/>
    </row>
    <row r="148" spans="1:3">
      <c r="A148" s="484" t="str">
        <f>'[2]Plr List for OofP'!N85</f>
        <v>Aura WHITTIER ()</v>
      </c>
      <c r="B148" s="484"/>
      <c r="C148" s="484"/>
    </row>
    <row r="149" spans="1:3">
      <c r="A149" s="484" t="str">
        <f>'[2]Plr List for OofP'!N86</f>
        <v>Rahsaan WILKINSON ()</v>
      </c>
      <c r="B149" s="484"/>
      <c r="C149" s="484"/>
    </row>
    <row r="150" spans="1:3">
      <c r="A150" s="484" t="str">
        <f>'[2]Plr List for OofP'!N87</f>
        <v>Sony WILLIAMS ()</v>
      </c>
      <c r="B150" s="484"/>
      <c r="C150" s="484"/>
    </row>
    <row r="151" spans="1:3">
      <c r="A151" s="484" t="str">
        <f>'[2]Plr List for OofP'!N88</f>
        <v>Karl WOODS ()</v>
      </c>
      <c r="B151" s="484"/>
      <c r="C151" s="484"/>
    </row>
    <row r="152" spans="1:3">
      <c r="A152" s="484" t="str">
        <f>'[2]Plr List for OofP'!N89</f>
        <v>Farid YOUSEFF ()</v>
      </c>
      <c r="B152" s="484"/>
      <c r="C152" s="484"/>
    </row>
    <row r="153" spans="1:3">
      <c r="A153" s="484">
        <f>'[2]Plr List for OofP'!N90</f>
        <v>0</v>
      </c>
      <c r="B153" s="484"/>
      <c r="C153" s="484"/>
    </row>
    <row r="154" spans="1:3">
      <c r="A154" s="484">
        <f>'[2]Plr List for OofP'!N91</f>
        <v>0</v>
      </c>
      <c r="B154" s="484"/>
      <c r="C154" s="484"/>
    </row>
    <row r="155" spans="1:3">
      <c r="A155" s="484">
        <f>'[2]Plr List for OofP'!N92</f>
        <v>0</v>
      </c>
      <c r="B155" s="484"/>
      <c r="C155" s="484"/>
    </row>
    <row r="156" spans="1:3">
      <c r="A156" s="484">
        <f>'[2]Plr List for OofP'!N93</f>
        <v>0</v>
      </c>
      <c r="B156" s="484"/>
      <c r="C156" s="484"/>
    </row>
    <row r="157" spans="1:3">
      <c r="A157" s="484">
        <f>'[2]Plr List for OofP'!N94</f>
        <v>0</v>
      </c>
      <c r="B157" s="484"/>
      <c r="C157" s="484"/>
    </row>
    <row r="158" spans="1:3">
      <c r="A158" s="484">
        <f>'[2]Plr List for OofP'!N95</f>
        <v>0</v>
      </c>
      <c r="B158" s="484"/>
      <c r="C158" s="484"/>
    </row>
    <row r="159" spans="1:3">
      <c r="A159" s="484">
        <f>'[2]Plr List for OofP'!N96</f>
        <v>0</v>
      </c>
      <c r="B159" s="484"/>
      <c r="C159" s="484"/>
    </row>
    <row r="160" spans="1:3">
      <c r="A160" s="484">
        <f>'[2]Plr List for OofP'!N97</f>
        <v>0</v>
      </c>
      <c r="B160" s="484"/>
      <c r="C160" s="484"/>
    </row>
    <row r="161" spans="1:3">
      <c r="A161" s="484">
        <f>'[2]Plr List for OofP'!N98</f>
        <v>0</v>
      </c>
      <c r="B161" s="484"/>
      <c r="C161" s="484"/>
    </row>
    <row r="162" spans="1:3">
      <c r="A162" s="484">
        <f>'[2]Plr List for OofP'!N99</f>
        <v>0</v>
      </c>
      <c r="B162" s="484"/>
      <c r="C162" s="484"/>
    </row>
    <row r="163" spans="1:3">
      <c r="A163" s="484">
        <f>'[2]Plr List for OofP'!N100</f>
        <v>0</v>
      </c>
      <c r="B163" s="484"/>
      <c r="C163" s="484"/>
    </row>
    <row r="164" spans="1:3">
      <c r="A164" s="484">
        <f>'[2]Plr List for OofP'!N101</f>
        <v>0</v>
      </c>
      <c r="B164" s="484"/>
      <c r="C164" s="484"/>
    </row>
    <row r="165" spans="1:3">
      <c r="A165" s="484">
        <f>'[2]Plr List for OofP'!N102</f>
        <v>0</v>
      </c>
      <c r="B165" s="484"/>
      <c r="C165" s="484"/>
    </row>
    <row r="166" spans="1:3">
      <c r="A166" s="484">
        <f>'[2]Plr List for OofP'!N103</f>
        <v>0</v>
      </c>
      <c r="B166" s="484"/>
      <c r="C166" s="484"/>
    </row>
    <row r="167" spans="1:3">
      <c r="A167" s="484">
        <f>'[2]Plr List for OofP'!N104</f>
        <v>0</v>
      </c>
      <c r="B167" s="484"/>
      <c r="C167" s="484"/>
    </row>
    <row r="168" spans="1:3">
      <c r="A168" s="484">
        <f>'[2]Plr List for OofP'!N105</f>
        <v>0</v>
      </c>
      <c r="B168" s="484"/>
      <c r="C168" s="484"/>
    </row>
    <row r="169" spans="1:3">
      <c r="A169" s="484">
        <f>'[2]Plr List for OofP'!N106</f>
        <v>0</v>
      </c>
      <c r="B169" s="484"/>
      <c r="C169" s="484"/>
    </row>
    <row r="170" spans="1:3">
      <c r="A170" s="484">
        <f>'[2]Plr List for OofP'!N107</f>
        <v>0</v>
      </c>
      <c r="B170" s="484"/>
      <c r="C170" s="484"/>
    </row>
    <row r="171" spans="1:3">
      <c r="A171" s="484">
        <f>'[2]Plr List for OofP'!N108</f>
        <v>0</v>
      </c>
      <c r="B171" s="484"/>
      <c r="C171" s="484"/>
    </row>
    <row r="172" spans="1:3">
      <c r="A172" s="484">
        <f>'[2]Plr List for OofP'!N109</f>
        <v>0</v>
      </c>
      <c r="B172" s="484"/>
      <c r="C172" s="484"/>
    </row>
    <row r="173" spans="1:3">
      <c r="A173" s="484">
        <f>'[2]Plr List for OofP'!N110</f>
        <v>0</v>
      </c>
      <c r="B173" s="484"/>
      <c r="C173" s="484"/>
    </row>
    <row r="174" spans="1:3">
      <c r="A174" s="484">
        <f>'[2]Plr List for OofP'!N111</f>
        <v>0</v>
      </c>
      <c r="B174" s="484"/>
      <c r="C174" s="484"/>
    </row>
    <row r="175" spans="1:3">
      <c r="A175" s="484">
        <f>'[2]Plr List for OofP'!N112</f>
        <v>0</v>
      </c>
      <c r="B175" s="484"/>
      <c r="C175" s="484"/>
    </row>
    <row r="176" spans="1:3">
      <c r="A176" s="484">
        <f>'[2]Plr List for OofP'!N113</f>
        <v>0</v>
      </c>
      <c r="B176" s="484"/>
      <c r="C176" s="484"/>
    </row>
    <row r="177" spans="1:3">
      <c r="A177" s="484">
        <f>'[2]Plr List for OofP'!N114</f>
        <v>0</v>
      </c>
      <c r="B177" s="484"/>
      <c r="C177" s="484"/>
    </row>
    <row r="178" spans="1:3">
      <c r="A178" s="484">
        <f>'[2]Plr List for OofP'!N115</f>
        <v>0</v>
      </c>
      <c r="B178" s="484"/>
      <c r="C178" s="484"/>
    </row>
    <row r="179" spans="1:3">
      <c r="A179" s="484">
        <f>'[2]Plr List for OofP'!N116</f>
        <v>0</v>
      </c>
      <c r="B179" s="484"/>
      <c r="C179" s="484"/>
    </row>
    <row r="180" spans="1:3">
      <c r="A180" s="484">
        <f>'[2]Plr List for OofP'!N117</f>
        <v>0</v>
      </c>
      <c r="B180" s="484"/>
      <c r="C180" s="484"/>
    </row>
    <row r="181" spans="1:3">
      <c r="A181" s="484">
        <f>'[2]Plr List for OofP'!N118</f>
        <v>0</v>
      </c>
      <c r="B181" s="484"/>
      <c r="C181" s="484"/>
    </row>
    <row r="182" spans="1:3">
      <c r="A182" s="484">
        <f>'[2]Plr List for OofP'!N119</f>
        <v>0</v>
      </c>
      <c r="B182" s="484"/>
      <c r="C182" s="484"/>
    </row>
    <row r="183" spans="1:3">
      <c r="A183" s="484">
        <f>'[2]Plr List for OofP'!N120</f>
        <v>0</v>
      </c>
      <c r="B183" s="484"/>
      <c r="C183" s="484"/>
    </row>
    <row r="184" spans="1:3">
      <c r="A184" s="484">
        <f>'[2]Plr List for OofP'!N121</f>
        <v>0</v>
      </c>
      <c r="B184" s="484"/>
      <c r="C184" s="484"/>
    </row>
    <row r="185" spans="1:3">
      <c r="A185" s="484">
        <f>'[2]Plr List for OofP'!N122</f>
        <v>0</v>
      </c>
      <c r="B185" s="484"/>
      <c r="C185" s="484"/>
    </row>
    <row r="186" spans="1:3">
      <c r="A186" s="484">
        <f>'[2]Plr List for OofP'!N123</f>
        <v>0</v>
      </c>
      <c r="B186" s="484"/>
      <c r="C186" s="484"/>
    </row>
    <row r="187" spans="1:3">
      <c r="A187" s="484">
        <f>'[2]Plr List for OofP'!N124</f>
        <v>0</v>
      </c>
      <c r="B187" s="484"/>
      <c r="C187" s="484"/>
    </row>
    <row r="188" spans="1:3">
      <c r="A188" s="484">
        <f>'[2]Plr List for OofP'!N125</f>
        <v>0</v>
      </c>
      <c r="B188" s="484"/>
      <c r="C188" s="484"/>
    </row>
    <row r="189" spans="1:3">
      <c r="A189" s="484">
        <f>'[2]Plr List for OofP'!N126</f>
        <v>0</v>
      </c>
      <c r="B189" s="484"/>
      <c r="C189" s="484"/>
    </row>
    <row r="190" spans="1:3">
      <c r="A190" s="484">
        <f>'[2]Plr List for OofP'!N127</f>
        <v>0</v>
      </c>
      <c r="B190" s="484"/>
      <c r="C190" s="484"/>
    </row>
    <row r="191" spans="1:3">
      <c r="A191" s="484">
        <f>'[2]Plr List for OofP'!N128</f>
        <v>0</v>
      </c>
      <c r="B191" s="484"/>
      <c r="C191" s="484"/>
    </row>
    <row r="192" spans="1:3">
      <c r="A192" s="484">
        <f>'[2]Plr List for OofP'!N129</f>
        <v>0</v>
      </c>
      <c r="B192" s="484"/>
      <c r="C192" s="484"/>
    </row>
    <row r="193" spans="1:3">
      <c r="A193" s="484">
        <f>'[2]Plr List for OofP'!N130</f>
        <v>0</v>
      </c>
      <c r="B193" s="484"/>
      <c r="C193" s="484"/>
    </row>
    <row r="194" spans="1:3">
      <c r="A194" s="484">
        <f>'[2]Plr List for OofP'!N131</f>
        <v>0</v>
      </c>
      <c r="B194" s="484"/>
      <c r="C194" s="484"/>
    </row>
    <row r="195" spans="1:3">
      <c r="A195" s="484">
        <f>'[2]Plr List for OofP'!N132</f>
        <v>0</v>
      </c>
      <c r="B195" s="484"/>
      <c r="C195" s="484"/>
    </row>
    <row r="196" spans="1:3">
      <c r="A196" s="484">
        <f>'[2]Plr List for OofP'!N133</f>
        <v>0</v>
      </c>
      <c r="B196" s="484"/>
      <c r="C196" s="484"/>
    </row>
    <row r="197" spans="1:3">
      <c r="A197" s="484">
        <f>'[2]Plr List for OofP'!N134</f>
        <v>0</v>
      </c>
      <c r="B197" s="484"/>
      <c r="C197" s="484"/>
    </row>
    <row r="198" spans="1:3">
      <c r="A198" s="484">
        <f>'[2]Plr List for OofP'!N135</f>
        <v>0</v>
      </c>
      <c r="B198" s="484"/>
      <c r="C198" s="484"/>
    </row>
    <row r="199" spans="1:3">
      <c r="A199" s="484">
        <f>'[2]Plr List for OofP'!N136</f>
        <v>0</v>
      </c>
      <c r="B199" s="484"/>
      <c r="C199" s="484"/>
    </row>
    <row r="200" spans="1:3">
      <c r="A200" s="484">
        <f>'[2]Plr List for OofP'!N137</f>
        <v>0</v>
      </c>
      <c r="B200" s="484"/>
      <c r="C200" s="484"/>
    </row>
    <row r="201" spans="1:3">
      <c r="A201" s="484">
        <f>'[2]Plr List for OofP'!N138</f>
        <v>0</v>
      </c>
      <c r="B201" s="484"/>
      <c r="C201" s="484"/>
    </row>
    <row r="202" spans="1:3">
      <c r="A202" s="484">
        <f>'[2]Plr List for OofP'!N139</f>
        <v>0</v>
      </c>
      <c r="B202" s="484"/>
      <c r="C202" s="484"/>
    </row>
    <row r="203" spans="1:3">
      <c r="A203" s="484">
        <f>'[2]Plr List for OofP'!N140</f>
        <v>0</v>
      </c>
      <c r="B203" s="484"/>
      <c r="C203" s="484"/>
    </row>
    <row r="204" spans="1:3">
      <c r="A204" s="484">
        <f>'[2]Plr List for OofP'!N141</f>
        <v>0</v>
      </c>
      <c r="B204" s="484"/>
      <c r="C204" s="484"/>
    </row>
    <row r="205" spans="1:3">
      <c r="A205" s="484">
        <f>'[2]Plr List for OofP'!N142</f>
        <v>0</v>
      </c>
      <c r="B205" s="484"/>
      <c r="C205" s="484"/>
    </row>
    <row r="206" spans="1:3">
      <c r="A206" s="484">
        <f>'[2]Plr List for OofP'!N143</f>
        <v>0</v>
      </c>
      <c r="B206" s="484"/>
      <c r="C206" s="484"/>
    </row>
    <row r="207" spans="1:3">
      <c r="A207" s="484">
        <f>'[2]Plr List for OofP'!N144</f>
        <v>0</v>
      </c>
      <c r="B207" s="484"/>
      <c r="C207" s="484"/>
    </row>
    <row r="208" spans="1:3">
      <c r="A208" s="484">
        <f>'[2]Plr List for OofP'!N145</f>
        <v>0</v>
      </c>
      <c r="B208" s="484"/>
      <c r="C208" s="484"/>
    </row>
    <row r="209" spans="1:3">
      <c r="A209" s="484">
        <f>'[2]Plr List for OofP'!N146</f>
        <v>0</v>
      </c>
      <c r="B209" s="484"/>
      <c r="C209" s="484"/>
    </row>
    <row r="210" spans="1:3">
      <c r="A210" s="484">
        <f>'[2]Plr List for OofP'!N147</f>
        <v>0</v>
      </c>
      <c r="B210" s="484"/>
      <c r="C210" s="484"/>
    </row>
    <row r="211" spans="1:3">
      <c r="A211" s="484">
        <f>'[2]Plr List for OofP'!N148</f>
        <v>0</v>
      </c>
      <c r="B211" s="484"/>
      <c r="C211" s="484"/>
    </row>
    <row r="212" spans="1:3">
      <c r="A212" s="484">
        <f>'[2]Plr List for OofP'!N149</f>
        <v>0</v>
      </c>
      <c r="B212" s="484"/>
      <c r="C212" s="484"/>
    </row>
    <row r="213" spans="1:3">
      <c r="A213" s="484">
        <f>'[2]Plr List for OofP'!N150</f>
        <v>0</v>
      </c>
      <c r="B213" s="484"/>
      <c r="C213" s="484"/>
    </row>
    <row r="214" spans="1:3">
      <c r="A214" s="484">
        <f>'[2]Plr List for OofP'!N151</f>
        <v>0</v>
      </c>
      <c r="B214" s="484"/>
      <c r="C214" s="484"/>
    </row>
    <row r="215" spans="1:3">
      <c r="A215" s="484">
        <f>'[2]Plr List for OofP'!N152</f>
        <v>0</v>
      </c>
      <c r="B215" s="484"/>
      <c r="C215" s="484"/>
    </row>
    <row r="216" spans="1:3">
      <c r="A216" s="484">
        <f>'[2]Plr List for OofP'!N153</f>
        <v>0</v>
      </c>
      <c r="B216" s="484"/>
      <c r="C216" s="484"/>
    </row>
    <row r="217" spans="1:3">
      <c r="A217" s="484">
        <f>'[2]Plr List for OofP'!N154</f>
        <v>0</v>
      </c>
      <c r="B217" s="484"/>
      <c r="C217" s="484"/>
    </row>
    <row r="218" spans="1:3">
      <c r="A218" s="484">
        <f>'[2]Plr List for OofP'!N155</f>
        <v>0</v>
      </c>
      <c r="B218" s="484"/>
      <c r="C218" s="484"/>
    </row>
    <row r="219" spans="1:3">
      <c r="A219" s="484">
        <f>'[2]Plr List for OofP'!N156</f>
        <v>0</v>
      </c>
      <c r="B219" s="484"/>
      <c r="C219" s="484"/>
    </row>
    <row r="220" spans="1:3">
      <c r="A220" s="484">
        <f>'[2]Plr List for OofP'!N157</f>
        <v>0</v>
      </c>
      <c r="B220" s="484"/>
      <c r="C220" s="484"/>
    </row>
    <row r="221" spans="1:3">
      <c r="A221" s="484">
        <f>'[2]Plr List for OofP'!N158</f>
        <v>0</v>
      </c>
      <c r="B221" s="484"/>
      <c r="C221" s="484"/>
    </row>
    <row r="222" spans="1:3">
      <c r="A222" s="484">
        <f>'[2]Plr List for OofP'!N159</f>
        <v>0</v>
      </c>
      <c r="B222" s="484"/>
      <c r="C222" s="484"/>
    </row>
    <row r="223" spans="1:3">
      <c r="A223" s="484">
        <f>'[2]Plr List for OofP'!N160</f>
        <v>0</v>
      </c>
      <c r="B223" s="484"/>
      <c r="C223" s="484"/>
    </row>
    <row r="224" spans="1:3">
      <c r="A224" s="484">
        <f>'[2]Plr List for OofP'!N161</f>
        <v>0</v>
      </c>
      <c r="B224" s="484"/>
      <c r="C224" s="484"/>
    </row>
    <row r="225" spans="1:3">
      <c r="A225" s="484">
        <f>'[2]Plr List for OofP'!N162</f>
        <v>0</v>
      </c>
      <c r="B225" s="484"/>
      <c r="C225" s="484"/>
    </row>
    <row r="226" spans="1:3">
      <c r="A226" s="484">
        <f>'[2]Plr List for OofP'!N163</f>
        <v>0</v>
      </c>
      <c r="B226" s="484"/>
      <c r="C226" s="484"/>
    </row>
    <row r="227" spans="1:3">
      <c r="A227" s="484">
        <f>'[2]Plr List for OofP'!N164</f>
        <v>0</v>
      </c>
      <c r="B227" s="484"/>
      <c r="C227" s="484"/>
    </row>
    <row r="228" spans="1:3">
      <c r="A228" s="484">
        <f>'[2]Plr List for OofP'!N165</f>
        <v>0</v>
      </c>
      <c r="B228" s="484"/>
      <c r="C228" s="484"/>
    </row>
    <row r="229" spans="1:3">
      <c r="A229" s="484">
        <f>'[2]Plr List for OofP'!N166</f>
        <v>0</v>
      </c>
      <c r="B229" s="484"/>
      <c r="C229" s="484"/>
    </row>
    <row r="230" spans="1:3">
      <c r="A230" s="484">
        <f>'[2]Plr List for OofP'!N167</f>
        <v>0</v>
      </c>
      <c r="B230" s="484"/>
      <c r="C230" s="484"/>
    </row>
    <row r="231" spans="1:3">
      <c r="A231" s="484">
        <f>'[2]Plr List for OofP'!N168</f>
        <v>0</v>
      </c>
      <c r="B231" s="484"/>
      <c r="C231" s="484"/>
    </row>
    <row r="232" spans="1:3">
      <c r="A232" s="484">
        <f>'[2]Plr List for OofP'!N169</f>
        <v>0</v>
      </c>
      <c r="B232" s="484"/>
      <c r="C232" s="484"/>
    </row>
    <row r="233" spans="1:3">
      <c r="A233" s="484">
        <f>'[2]Plr List for OofP'!N170</f>
        <v>0</v>
      </c>
      <c r="B233" s="484"/>
      <c r="C233" s="484"/>
    </row>
    <row r="234" spans="1:3">
      <c r="A234" s="484">
        <f>'[2]Plr List for OofP'!N171</f>
        <v>0</v>
      </c>
      <c r="B234" s="484"/>
      <c r="C234" s="484"/>
    </row>
    <row r="235" spans="1:3">
      <c r="A235" s="484">
        <f>'[2]Plr List for OofP'!N172</f>
        <v>0</v>
      </c>
      <c r="B235" s="484"/>
      <c r="C235" s="484"/>
    </row>
    <row r="236" spans="1:3">
      <c r="A236" s="484">
        <f>'[2]Plr List for OofP'!N173</f>
        <v>0</v>
      </c>
      <c r="B236" s="484"/>
      <c r="C236" s="484"/>
    </row>
    <row r="237" spans="1:3">
      <c r="A237" s="484">
        <f>'[2]Plr List for OofP'!N174</f>
        <v>0</v>
      </c>
      <c r="B237" s="484"/>
      <c r="C237" s="484"/>
    </row>
    <row r="238" spans="1:3">
      <c r="A238" s="484">
        <f>'[2]Plr List for OofP'!N175</f>
        <v>0</v>
      </c>
      <c r="B238" s="484"/>
      <c r="C238" s="484"/>
    </row>
    <row r="239" spans="1:3">
      <c r="A239" s="484">
        <f>'[2]Plr List for OofP'!N176</f>
        <v>0</v>
      </c>
      <c r="B239" s="484"/>
      <c r="C239" s="484"/>
    </row>
    <row r="240" spans="1:3">
      <c r="A240" s="484">
        <f>'[2]Plr List for OofP'!N177</f>
        <v>0</v>
      </c>
      <c r="B240" s="484"/>
      <c r="C240" s="484"/>
    </row>
    <row r="241" spans="1:3">
      <c r="A241" s="484">
        <f>'[2]Plr List for OofP'!N178</f>
        <v>0</v>
      </c>
      <c r="B241" s="484"/>
      <c r="C241" s="484"/>
    </row>
    <row r="242" spans="1:3">
      <c r="A242" s="484">
        <f>'[2]Plr List for OofP'!N179</f>
        <v>0</v>
      </c>
      <c r="B242" s="484"/>
      <c r="C242" s="484"/>
    </row>
    <row r="243" spans="1:3">
      <c r="A243" s="484">
        <f>'[2]Plr List for OofP'!N180</f>
        <v>0</v>
      </c>
      <c r="B243" s="484"/>
      <c r="C243" s="484"/>
    </row>
    <row r="244" spans="1:3">
      <c r="A244" s="484">
        <f>'[2]Plr List for OofP'!N181</f>
        <v>0</v>
      </c>
      <c r="B244" s="484"/>
      <c r="C244" s="484"/>
    </row>
    <row r="245" spans="1:3">
      <c r="A245" s="484">
        <f>'[2]Plr List for OofP'!N182</f>
        <v>0</v>
      </c>
      <c r="B245" s="484"/>
      <c r="C245" s="484"/>
    </row>
    <row r="246" spans="1:3">
      <c r="A246" s="484">
        <f>'[2]Plr List for OofP'!N183</f>
        <v>0</v>
      </c>
      <c r="B246" s="484"/>
      <c r="C246" s="484"/>
    </row>
    <row r="247" spans="1:3">
      <c r="A247" s="484">
        <f>'[2]Plr List for OofP'!N184</f>
        <v>0</v>
      </c>
      <c r="B247" s="484"/>
      <c r="C247" s="484"/>
    </row>
    <row r="248" spans="1:3">
      <c r="A248" s="484">
        <f>'[2]Plr List for OofP'!N185</f>
        <v>0</v>
      </c>
      <c r="B248" s="484"/>
      <c r="C248" s="484"/>
    </row>
    <row r="249" spans="1:3">
      <c r="A249" s="484">
        <f>'[2]Plr List for OofP'!N186</f>
        <v>0</v>
      </c>
      <c r="B249" s="484"/>
      <c r="C249" s="484"/>
    </row>
    <row r="250" spans="1:3">
      <c r="A250" s="484">
        <f>'[2]Plr List for OofP'!N187</f>
        <v>0</v>
      </c>
      <c r="B250" s="484"/>
      <c r="C250" s="484"/>
    </row>
    <row r="251" spans="1:3">
      <c r="A251" s="484">
        <f>'[2]Plr List for OofP'!N188</f>
        <v>0</v>
      </c>
      <c r="B251" s="484"/>
      <c r="C251" s="484"/>
    </row>
    <row r="252" spans="1:3">
      <c r="A252" s="484">
        <f>'[2]Plr List for OofP'!N189</f>
        <v>0</v>
      </c>
      <c r="B252" s="484"/>
      <c r="C252" s="484"/>
    </row>
    <row r="253" spans="1:3">
      <c r="A253" s="484">
        <f>'[2]Plr List for OofP'!N190</f>
        <v>0</v>
      </c>
      <c r="B253" s="484"/>
      <c r="C253" s="484"/>
    </row>
    <row r="254" spans="1:3">
      <c r="A254" s="484">
        <f>'[2]Plr List for OofP'!N191</f>
        <v>0</v>
      </c>
      <c r="B254" s="484"/>
      <c r="C254" s="484"/>
    </row>
    <row r="255" spans="1:3">
      <c r="A255" s="484">
        <f>'[2]Plr List for OofP'!N192</f>
        <v>0</v>
      </c>
      <c r="B255" s="484"/>
      <c r="C255" s="484"/>
    </row>
    <row r="256" spans="1:3">
      <c r="A256" s="484">
        <f>'[2]Plr List for OofP'!N193</f>
        <v>0</v>
      </c>
      <c r="B256" s="484"/>
      <c r="C256" s="484"/>
    </row>
    <row r="257" spans="1:3">
      <c r="A257" s="484">
        <f>'[2]Plr List for OofP'!N194</f>
        <v>0</v>
      </c>
      <c r="B257" s="484"/>
      <c r="C257" s="484"/>
    </row>
    <row r="258" spans="1:3">
      <c r="A258" s="484">
        <f>'[2]Plr List for OofP'!N195</f>
        <v>0</v>
      </c>
      <c r="B258" s="484"/>
      <c r="C258" s="484"/>
    </row>
    <row r="259" spans="1:3">
      <c r="A259" s="484">
        <f>'[2]Plr List for OofP'!N196</f>
        <v>0</v>
      </c>
      <c r="B259" s="484"/>
      <c r="C259" s="484"/>
    </row>
    <row r="260" spans="1:3">
      <c r="A260" s="484">
        <f>'[2]Plr List for OofP'!N197</f>
        <v>0</v>
      </c>
      <c r="B260" s="484"/>
      <c r="C260" s="484"/>
    </row>
    <row r="261" spans="1:3">
      <c r="A261" s="484">
        <f>'[2]Plr List for OofP'!N198</f>
        <v>0</v>
      </c>
      <c r="B261" s="484"/>
      <c r="C261" s="484"/>
    </row>
    <row r="262" spans="1:3">
      <c r="A262" s="484">
        <f>'[2]Plr List for OofP'!N199</f>
        <v>0</v>
      </c>
      <c r="B262" s="484"/>
      <c r="C262" s="484"/>
    </row>
    <row r="263" spans="1:3">
      <c r="A263" s="484">
        <f>'[2]Plr List for OofP'!N200</f>
        <v>0</v>
      </c>
      <c r="B263" s="484"/>
      <c r="C263" s="484"/>
    </row>
    <row r="264" spans="1:3">
      <c r="A264" s="484">
        <f>'[2]Plr List for OofP'!N201</f>
        <v>0</v>
      </c>
      <c r="B264" s="484"/>
      <c r="C264" s="484"/>
    </row>
    <row r="265" spans="1:3">
      <c r="A265" s="484">
        <f>'[2]Plr List for OofP'!N202</f>
        <v>0</v>
      </c>
      <c r="B265" s="484"/>
      <c r="C265" s="484"/>
    </row>
    <row r="266" spans="1:3">
      <c r="A266" s="484">
        <f>'[2]Plr List for OofP'!N203</f>
        <v>0</v>
      </c>
      <c r="B266" s="484"/>
      <c r="C266" s="484"/>
    </row>
    <row r="267" spans="1:3">
      <c r="A267" s="484">
        <f>'[2]Plr List for OofP'!N204</f>
        <v>0</v>
      </c>
      <c r="B267" s="484"/>
      <c r="C267" s="484"/>
    </row>
    <row r="268" spans="1:3">
      <c r="A268" s="484">
        <f>'[2]Plr List for OofP'!N205</f>
        <v>0</v>
      </c>
      <c r="B268" s="484"/>
      <c r="C268" s="484"/>
    </row>
    <row r="269" spans="1:3">
      <c r="A269" s="484">
        <f>'[2]Plr List for OofP'!N206</f>
        <v>0</v>
      </c>
      <c r="B269" s="484"/>
      <c r="C269" s="484"/>
    </row>
    <row r="270" spans="1:3">
      <c r="A270" s="484">
        <f>'[2]Plr List for OofP'!N207</f>
        <v>0</v>
      </c>
      <c r="B270" s="484"/>
      <c r="C270" s="484"/>
    </row>
    <row r="271" spans="1:3">
      <c r="A271" s="484">
        <f>'[2]Plr List for OofP'!N208</f>
        <v>0</v>
      </c>
      <c r="B271" s="484"/>
      <c r="C271" s="484"/>
    </row>
    <row r="272" spans="1:3">
      <c r="A272" s="484">
        <f>'[2]Plr List for OofP'!N209</f>
        <v>0</v>
      </c>
      <c r="B272" s="484"/>
      <c r="C272" s="484"/>
    </row>
    <row r="273" spans="1:3">
      <c r="A273" s="484">
        <f>'[2]Plr List for OofP'!N210</f>
        <v>0</v>
      </c>
      <c r="B273" s="484"/>
      <c r="C273" s="484"/>
    </row>
    <row r="274" spans="1:3">
      <c r="A274" s="484">
        <f>'[2]Plr List for OofP'!N211</f>
        <v>0</v>
      </c>
      <c r="B274" s="484"/>
      <c r="C274" s="484"/>
    </row>
    <row r="275" spans="1:3">
      <c r="A275" s="484">
        <f>'[2]Plr List for OofP'!N212</f>
        <v>0</v>
      </c>
      <c r="B275" s="484"/>
      <c r="C275" s="484"/>
    </row>
    <row r="276" spans="1:3">
      <c r="A276" s="484">
        <f>'[2]Plr List for OofP'!N213</f>
        <v>0</v>
      </c>
      <c r="B276" s="484"/>
      <c r="C276" s="484"/>
    </row>
    <row r="277" spans="1:3">
      <c r="A277" s="484">
        <f>'[2]Plr List for OofP'!N214</f>
        <v>0</v>
      </c>
      <c r="B277" s="484"/>
      <c r="C277" s="484"/>
    </row>
    <row r="278" spans="1:3">
      <c r="A278" s="484">
        <f>'[2]Plr List for OofP'!N215</f>
        <v>0</v>
      </c>
      <c r="B278" s="484"/>
      <c r="C278" s="484"/>
    </row>
    <row r="279" spans="1:3">
      <c r="A279" s="484">
        <f>'[2]Plr List for OofP'!N216</f>
        <v>0</v>
      </c>
      <c r="B279" s="484"/>
      <c r="C279" s="484"/>
    </row>
    <row r="280" spans="1:3">
      <c r="A280" s="484">
        <f>'[2]Plr List for OofP'!N217</f>
        <v>0</v>
      </c>
      <c r="B280" s="484"/>
      <c r="C280" s="484"/>
    </row>
    <row r="281" spans="1:3">
      <c r="A281" s="484">
        <f>'[2]Plr List for OofP'!N218</f>
        <v>0</v>
      </c>
      <c r="B281" s="484"/>
      <c r="C281" s="484"/>
    </row>
    <row r="282" spans="1:3">
      <c r="A282" s="484">
        <f>'[2]Plr List for OofP'!N219</f>
        <v>0</v>
      </c>
      <c r="B282" s="484"/>
      <c r="C282" s="484"/>
    </row>
    <row r="283" spans="1:3">
      <c r="A283" s="484">
        <f>'[2]Plr List for OofP'!N220</f>
        <v>0</v>
      </c>
      <c r="B283" s="484"/>
      <c r="C283" s="484"/>
    </row>
    <row r="284" spans="1:3">
      <c r="A284" s="484">
        <f>'[2]Plr List for OofP'!N221</f>
        <v>0</v>
      </c>
      <c r="B284" s="484"/>
      <c r="C284" s="484"/>
    </row>
    <row r="285" spans="1:3">
      <c r="A285" s="484">
        <f>'[2]Plr List for OofP'!N222</f>
        <v>0</v>
      </c>
      <c r="B285" s="484"/>
      <c r="C285" s="484"/>
    </row>
    <row r="286" spans="1:3">
      <c r="A286" s="484">
        <f>'[2]Plr List for OofP'!N223</f>
        <v>0</v>
      </c>
      <c r="B286" s="484"/>
      <c r="C286" s="484"/>
    </row>
    <row r="287" spans="1:3">
      <c r="A287" s="484">
        <f>'[2]Plr List for OofP'!N224</f>
        <v>0</v>
      </c>
      <c r="B287" s="484"/>
      <c r="C287" s="484"/>
    </row>
    <row r="288" spans="1:3">
      <c r="A288" s="484">
        <f>'[2]Plr List for OofP'!N225</f>
        <v>0</v>
      </c>
      <c r="B288" s="484"/>
      <c r="C288" s="484"/>
    </row>
    <row r="289" spans="1:3">
      <c r="A289" s="484">
        <f>'[2]Plr List for OofP'!N226</f>
        <v>0</v>
      </c>
      <c r="B289" s="484"/>
      <c r="C289" s="484"/>
    </row>
    <row r="290" spans="1:3">
      <c r="A290" s="484">
        <f>'[2]Plr List for OofP'!N227</f>
        <v>0</v>
      </c>
      <c r="B290" s="484"/>
      <c r="C290" s="484"/>
    </row>
    <row r="291" spans="1:3">
      <c r="A291" s="484">
        <f>'[2]Plr List for OofP'!N228</f>
        <v>0</v>
      </c>
      <c r="B291" s="484"/>
      <c r="C291" s="484"/>
    </row>
    <row r="292" spans="1:3">
      <c r="A292" s="484">
        <f>'[2]Plr List for OofP'!N229</f>
        <v>0</v>
      </c>
      <c r="B292" s="484"/>
      <c r="C292" s="484"/>
    </row>
    <row r="293" spans="1:3">
      <c r="A293" s="484">
        <f>'[2]Plr List for OofP'!N230</f>
        <v>0</v>
      </c>
      <c r="B293" s="484"/>
      <c r="C293" s="484"/>
    </row>
    <row r="294" spans="1:3">
      <c r="A294" s="484">
        <f>'[2]Plr List for OofP'!N231</f>
        <v>0</v>
      </c>
      <c r="B294" s="484"/>
      <c r="C294" s="484"/>
    </row>
    <row r="295" spans="1:3">
      <c r="A295" s="484">
        <f>'[2]Plr List for OofP'!N232</f>
        <v>0</v>
      </c>
      <c r="B295" s="484"/>
      <c r="C295" s="484"/>
    </row>
    <row r="296" spans="1:3">
      <c r="A296" s="484">
        <f>'[2]Plr List for OofP'!N233</f>
        <v>0</v>
      </c>
      <c r="B296" s="484"/>
      <c r="C296" s="484"/>
    </row>
    <row r="297" spans="1:3">
      <c r="A297" s="484">
        <f>'[2]Plr List for OofP'!N234</f>
        <v>0</v>
      </c>
      <c r="B297" s="484"/>
      <c r="C297" s="484"/>
    </row>
    <row r="298" spans="1:3">
      <c r="A298" s="484">
        <f>'[2]Plr List for OofP'!N235</f>
        <v>0</v>
      </c>
      <c r="B298" s="484"/>
      <c r="C298" s="484"/>
    </row>
    <row r="299" spans="1:3">
      <c r="A299" s="484">
        <f>'[2]Plr List for OofP'!N236</f>
        <v>0</v>
      </c>
      <c r="B299" s="484"/>
      <c r="C299" s="484"/>
    </row>
    <row r="300" spans="1:3">
      <c r="A300" s="484">
        <f>'[2]Plr List for OofP'!N237</f>
        <v>0</v>
      </c>
      <c r="B300" s="484"/>
      <c r="C300" s="484"/>
    </row>
    <row r="301" spans="1:3">
      <c r="A301" s="484">
        <f>'[2]Plr List for OofP'!N238</f>
        <v>0</v>
      </c>
      <c r="B301" s="484"/>
      <c r="C301" s="484"/>
    </row>
    <row r="302" spans="1:3">
      <c r="A302" s="484">
        <f>'[2]Plr List for OofP'!N239</f>
        <v>0</v>
      </c>
      <c r="B302" s="484"/>
      <c r="C302" s="484"/>
    </row>
    <row r="303" spans="1:3">
      <c r="A303" s="484">
        <f>'[2]Plr List for OofP'!N240</f>
        <v>0</v>
      </c>
      <c r="B303" s="484"/>
      <c r="C303" s="484"/>
    </row>
    <row r="304" spans="1:3">
      <c r="A304" s="484">
        <f>'[2]Plr List for OofP'!N241</f>
        <v>0</v>
      </c>
      <c r="B304" s="484"/>
      <c r="C304" s="484"/>
    </row>
    <row r="305" spans="1:3">
      <c r="A305" s="484">
        <f>'[2]Plr List for OofP'!N242</f>
        <v>0</v>
      </c>
      <c r="B305" s="484"/>
      <c r="C305" s="484"/>
    </row>
    <row r="306" spans="1:3">
      <c r="A306" s="484">
        <f>'[2]Plr List for OofP'!N243</f>
        <v>0</v>
      </c>
      <c r="B306" s="484"/>
      <c r="C306" s="484"/>
    </row>
    <row r="307" spans="1:3">
      <c r="A307" s="484">
        <f>'[2]Plr List for OofP'!N244</f>
        <v>0</v>
      </c>
      <c r="B307" s="484"/>
      <c r="C307" s="484"/>
    </row>
    <row r="308" spans="1:3">
      <c r="A308" s="484">
        <f>'[2]Plr List for OofP'!N245</f>
        <v>0</v>
      </c>
      <c r="B308" s="484"/>
      <c r="C308" s="484"/>
    </row>
    <row r="309" spans="1:3">
      <c r="A309" s="484">
        <f>'[2]Plr List for OofP'!N246</f>
        <v>0</v>
      </c>
      <c r="B309" s="484"/>
      <c r="C309" s="484"/>
    </row>
    <row r="310" spans="1:3">
      <c r="A310" s="484">
        <f>'[2]Plr List for OofP'!N247</f>
        <v>0</v>
      </c>
      <c r="B310" s="484"/>
      <c r="C310" s="484"/>
    </row>
    <row r="311" spans="1:3">
      <c r="A311" s="484">
        <f>'[2]Plr List for OofP'!N248</f>
        <v>0</v>
      </c>
      <c r="B311" s="484"/>
      <c r="C311" s="484"/>
    </row>
    <row r="312" spans="1:3">
      <c r="A312" s="484">
        <f>'[2]Plr List for OofP'!N249</f>
        <v>0</v>
      </c>
      <c r="B312" s="484"/>
      <c r="C312" s="484"/>
    </row>
    <row r="313" spans="1:3">
      <c r="A313" s="484">
        <f>'[2]Plr List for OofP'!N250</f>
        <v>0</v>
      </c>
      <c r="B313" s="484"/>
      <c r="C313" s="484"/>
    </row>
    <row r="314" spans="1:3">
      <c r="A314" s="484">
        <f>'[2]Plr List for OofP'!N251</f>
        <v>0</v>
      </c>
      <c r="B314" s="484"/>
      <c r="C314" s="484"/>
    </row>
    <row r="315" spans="1:3">
      <c r="A315" s="484">
        <f>'[2]Plr List for OofP'!N252</f>
        <v>0</v>
      </c>
      <c r="B315" s="484"/>
      <c r="C315" s="484"/>
    </row>
    <row r="316" spans="1:3">
      <c r="A316" s="484">
        <f>'[2]Plr List for OofP'!N253</f>
        <v>0</v>
      </c>
      <c r="B316" s="484"/>
      <c r="C316" s="484"/>
    </row>
    <row r="317" spans="1:3">
      <c r="A317" s="484">
        <f>'[2]Plr List for OofP'!N254</f>
        <v>0</v>
      </c>
      <c r="B317" s="484"/>
      <c r="C317" s="484"/>
    </row>
    <row r="318" spans="1:3">
      <c r="A318" s="484">
        <f>'[2]Plr List for OofP'!N255</f>
        <v>0</v>
      </c>
      <c r="B318" s="484"/>
      <c r="C318" s="484"/>
    </row>
    <row r="319" spans="1:3">
      <c r="A319" s="484">
        <f>'[2]Plr List for OofP'!N256</f>
        <v>0</v>
      </c>
      <c r="B319" s="484"/>
      <c r="C319" s="484"/>
    </row>
    <row r="320" spans="1:3">
      <c r="A320" s="484">
        <f>'[2]Plr List for OofP'!N257</f>
        <v>0</v>
      </c>
      <c r="B320" s="484"/>
      <c r="C320" s="484"/>
    </row>
    <row r="321" spans="1:3">
      <c r="A321" s="484">
        <f>'[2]Plr List for OofP'!N258</f>
        <v>0</v>
      </c>
      <c r="B321" s="484"/>
      <c r="C321" s="484"/>
    </row>
    <row r="322" spans="1:3">
      <c r="A322" s="484">
        <f>'[2]Plr List for OofP'!N259</f>
        <v>0</v>
      </c>
      <c r="B322" s="484"/>
      <c r="C322" s="484"/>
    </row>
    <row r="323" spans="1:3">
      <c r="A323" s="484">
        <f>'[2]Plr List for OofP'!N260</f>
        <v>0</v>
      </c>
      <c r="B323" s="484"/>
      <c r="C323" s="484"/>
    </row>
    <row r="324" spans="1:3">
      <c r="A324" s="484">
        <f>'[2]Plr List for OofP'!N261</f>
        <v>0</v>
      </c>
      <c r="B324" s="484"/>
      <c r="C324" s="484"/>
    </row>
    <row r="325" spans="1:3">
      <c r="A325" s="484">
        <f>'[2]Plr List for OofP'!N262</f>
        <v>0</v>
      </c>
      <c r="B325" s="484"/>
      <c r="C325" s="484"/>
    </row>
    <row r="326" spans="1:3">
      <c r="A326" s="484">
        <f>'[2]Plr List for OofP'!N263</f>
        <v>0</v>
      </c>
      <c r="B326" s="484"/>
      <c r="C326" s="484"/>
    </row>
    <row r="327" spans="1:3">
      <c r="A327" s="484">
        <f>'[2]Plr List for OofP'!N264</f>
        <v>0</v>
      </c>
      <c r="B327" s="484"/>
      <c r="C327" s="484"/>
    </row>
    <row r="328" spans="1:3">
      <c r="A328" s="484">
        <f>'[2]Plr List for OofP'!N265</f>
        <v>0</v>
      </c>
      <c r="B328" s="484"/>
      <c r="C328" s="484"/>
    </row>
    <row r="329" spans="1:3">
      <c r="A329" s="484">
        <f>'[2]Plr List for OofP'!N266</f>
        <v>0</v>
      </c>
      <c r="B329" s="484"/>
      <c r="C329" s="484"/>
    </row>
    <row r="330" spans="1:3">
      <c r="A330" s="484">
        <f>'[2]Plr List for OofP'!N267</f>
        <v>0</v>
      </c>
      <c r="B330" s="484"/>
      <c r="C330" s="484"/>
    </row>
    <row r="331" spans="1:3">
      <c r="A331" s="484">
        <f>'[2]Plr List for OofP'!N268</f>
        <v>0</v>
      </c>
      <c r="B331" s="484"/>
      <c r="C331" s="484"/>
    </row>
    <row r="332" spans="1:3">
      <c r="A332" s="484">
        <f>'[2]Plr List for OofP'!N269</f>
        <v>0</v>
      </c>
      <c r="B332" s="484"/>
      <c r="C332" s="484"/>
    </row>
    <row r="333" spans="1:3">
      <c r="A333" s="484">
        <f>'[2]Plr List for OofP'!N270</f>
        <v>0</v>
      </c>
      <c r="B333" s="484"/>
      <c r="C333" s="484"/>
    </row>
    <row r="334" spans="1:3">
      <c r="A334" s="484">
        <f>'[2]Plr List for OofP'!N271</f>
        <v>0</v>
      </c>
      <c r="B334" s="484"/>
      <c r="C334" s="484"/>
    </row>
    <row r="335" spans="1:3">
      <c r="A335" s="484">
        <f>'[2]Plr List for OofP'!N272</f>
        <v>0</v>
      </c>
      <c r="B335" s="484"/>
      <c r="C335" s="484"/>
    </row>
    <row r="336" spans="1:3">
      <c r="A336" s="484">
        <f>'[2]Plr List for OofP'!N273</f>
        <v>0</v>
      </c>
      <c r="B336" s="484"/>
      <c r="C336" s="484"/>
    </row>
    <row r="337" spans="1:3">
      <c r="A337" s="484">
        <f>'[2]Plr List for OofP'!N274</f>
        <v>0</v>
      </c>
      <c r="B337" s="484"/>
      <c r="C337" s="484"/>
    </row>
    <row r="338" spans="1:3">
      <c r="A338" s="484">
        <f>'[2]Plr List for OofP'!N275</f>
        <v>0</v>
      </c>
      <c r="B338" s="484"/>
      <c r="C338" s="484"/>
    </row>
    <row r="339" spans="1:3">
      <c r="A339" s="484">
        <f>'[2]Plr List for OofP'!N276</f>
        <v>0</v>
      </c>
      <c r="B339" s="484"/>
      <c r="C339" s="484"/>
    </row>
    <row r="340" spans="1:3">
      <c r="A340" s="484">
        <f>'[2]Plr List for OofP'!N277</f>
        <v>0</v>
      </c>
      <c r="B340" s="484"/>
      <c r="C340" s="484"/>
    </row>
    <row r="341" spans="1:3">
      <c r="A341" s="484">
        <f>'[2]Plr List for OofP'!N278</f>
        <v>0</v>
      </c>
      <c r="B341" s="484"/>
      <c r="C341" s="484"/>
    </row>
    <row r="342" spans="1:3">
      <c r="A342" s="484">
        <f>'[2]Plr List for OofP'!N279</f>
        <v>0</v>
      </c>
      <c r="B342" s="484"/>
      <c r="C342" s="484"/>
    </row>
    <row r="343" spans="1:3">
      <c r="A343" s="484">
        <f>'[2]Plr List for OofP'!N280</f>
        <v>0</v>
      </c>
      <c r="B343" s="484"/>
      <c r="C343" s="484"/>
    </row>
    <row r="344" spans="1:3">
      <c r="A344" s="484">
        <f>'[2]Plr List for OofP'!N281</f>
        <v>0</v>
      </c>
      <c r="B344" s="484"/>
      <c r="C344" s="484"/>
    </row>
    <row r="345" spans="1:3">
      <c r="A345" s="484">
        <f>'[2]Plr List for OofP'!N282</f>
        <v>0</v>
      </c>
      <c r="B345" s="484"/>
      <c r="C345" s="484"/>
    </row>
    <row r="346" spans="1:3">
      <c r="A346" s="484">
        <f>'[2]Plr List for OofP'!N283</f>
        <v>0</v>
      </c>
      <c r="B346" s="484"/>
      <c r="C346" s="484"/>
    </row>
    <row r="347" spans="1:3">
      <c r="A347" s="484">
        <f>'[2]Plr List for OofP'!N284</f>
        <v>0</v>
      </c>
      <c r="B347" s="484"/>
      <c r="C347" s="484"/>
    </row>
    <row r="348" spans="1:3">
      <c r="A348" s="484">
        <f>'[2]Plr List for OofP'!N285</f>
        <v>0</v>
      </c>
      <c r="B348" s="484"/>
      <c r="C348" s="484"/>
    </row>
    <row r="349" spans="1:3">
      <c r="A349" s="484">
        <f>'[2]Plr List for OofP'!N286</f>
        <v>0</v>
      </c>
      <c r="B349" s="484"/>
      <c r="C349" s="484"/>
    </row>
    <row r="350" spans="1:3">
      <c r="A350" s="484">
        <f>'[2]Plr List for OofP'!N287</f>
        <v>0</v>
      </c>
      <c r="B350" s="484"/>
      <c r="C350" s="484"/>
    </row>
    <row r="351" spans="1:3">
      <c r="A351" s="484">
        <f>'[2]Plr List for OofP'!N288</f>
        <v>0</v>
      </c>
      <c r="B351" s="484"/>
      <c r="C351" s="484"/>
    </row>
    <row r="352" spans="1:3">
      <c r="A352" s="484">
        <f>'[2]Plr List for OofP'!N289</f>
        <v>0</v>
      </c>
      <c r="B352" s="484"/>
      <c r="C352" s="484"/>
    </row>
    <row r="353" spans="1:3">
      <c r="A353" s="484">
        <f>'[2]Plr List for OofP'!N290</f>
        <v>0</v>
      </c>
      <c r="B353" s="484"/>
      <c r="C353" s="484"/>
    </row>
    <row r="354" spans="1:3">
      <c r="A354" s="484">
        <f>'[2]Plr List for OofP'!N291</f>
        <v>0</v>
      </c>
      <c r="B354" s="484"/>
      <c r="C354" s="484"/>
    </row>
    <row r="355" spans="1:3">
      <c r="A355" s="484">
        <f>'[2]Plr List for OofP'!N292</f>
        <v>0</v>
      </c>
      <c r="B355" s="484"/>
      <c r="C355" s="484"/>
    </row>
    <row r="356" spans="1:3">
      <c r="A356" s="484">
        <f>'[2]Plr List for OofP'!N293</f>
        <v>0</v>
      </c>
      <c r="B356" s="484"/>
      <c r="C356" s="484"/>
    </row>
    <row r="357" spans="1:3">
      <c r="A357" s="484">
        <f>'[2]Plr List for OofP'!N294</f>
        <v>0</v>
      </c>
      <c r="B357" s="484"/>
      <c r="C357" s="484"/>
    </row>
    <row r="358" spans="1:3">
      <c r="A358" s="484">
        <f>'[2]Plr List for OofP'!N295</f>
        <v>0</v>
      </c>
      <c r="B358" s="484"/>
      <c r="C358" s="484"/>
    </row>
    <row r="359" spans="1:3">
      <c r="A359" s="484">
        <f>'[2]Plr List for OofP'!N296</f>
        <v>0</v>
      </c>
      <c r="B359" s="484"/>
      <c r="C359" s="484"/>
    </row>
    <row r="360" spans="1:3">
      <c r="A360" s="484">
        <f>'[2]Plr List for OofP'!N297</f>
        <v>0</v>
      </c>
      <c r="B360" s="484"/>
      <c r="C360" s="484"/>
    </row>
    <row r="361" spans="1:3">
      <c r="A361" s="484">
        <f>'[2]Plr List for OofP'!N298</f>
        <v>0</v>
      </c>
      <c r="B361" s="484"/>
      <c r="C361" s="484"/>
    </row>
    <row r="362" spans="1:3">
      <c r="A362" s="484">
        <f>'[2]Plr List for OofP'!N299</f>
        <v>0</v>
      </c>
      <c r="B362" s="484"/>
      <c r="C362" s="484"/>
    </row>
    <row r="363" spans="1:3">
      <c r="A363" s="484">
        <f>'[2]Plr List for OofP'!N300</f>
        <v>0</v>
      </c>
      <c r="B363" s="484"/>
      <c r="C363" s="484"/>
    </row>
    <row r="364" spans="1:3">
      <c r="A364" s="484">
        <f>'[2]Plr List for OofP'!N301</f>
        <v>0</v>
      </c>
      <c r="B364" s="484"/>
      <c r="C364" s="484"/>
    </row>
    <row r="365" spans="1:3">
      <c r="A365" s="484">
        <f>'[2]Plr List for OofP'!N302</f>
        <v>0</v>
      </c>
      <c r="B365" s="484"/>
      <c r="C365" s="484"/>
    </row>
    <row r="366" spans="1:3">
      <c r="A366" s="484">
        <f>'[2]Plr List for OofP'!N303</f>
        <v>0</v>
      </c>
      <c r="B366" s="484"/>
      <c r="C366" s="484"/>
    </row>
    <row r="367" spans="1:3">
      <c r="A367" s="484">
        <f>'[2]Plr List for OofP'!N304</f>
        <v>0</v>
      </c>
      <c r="B367" s="484"/>
      <c r="C367" s="484"/>
    </row>
    <row r="368" spans="1:3">
      <c r="A368" s="484">
        <f>'[2]Plr List for OofP'!N305</f>
        <v>0</v>
      </c>
      <c r="B368" s="484"/>
      <c r="C368" s="484"/>
    </row>
    <row r="369" spans="1:3">
      <c r="A369" s="484">
        <f>'[2]Plr List for OofP'!N306</f>
        <v>0</v>
      </c>
      <c r="B369" s="484"/>
      <c r="C369" s="484"/>
    </row>
    <row r="370" spans="1:3">
      <c r="A370" s="484">
        <f>'[2]Plr List for OofP'!N307</f>
        <v>0</v>
      </c>
      <c r="B370" s="484"/>
      <c r="C370" s="484"/>
    </row>
    <row r="371" spans="1:3">
      <c r="A371" s="484">
        <f>'[2]Plr List for OofP'!N308</f>
        <v>0</v>
      </c>
      <c r="B371" s="484"/>
      <c r="C371" s="484"/>
    </row>
    <row r="372" spans="1:3">
      <c r="A372" s="484">
        <f>'[2]Plr List for OofP'!N309</f>
        <v>0</v>
      </c>
      <c r="B372" s="484"/>
      <c r="C372" s="484"/>
    </row>
    <row r="373" spans="1:3">
      <c r="A373" s="484">
        <f>'[2]Plr List for OofP'!N310</f>
        <v>0</v>
      </c>
      <c r="B373" s="484"/>
      <c r="C373" s="484"/>
    </row>
    <row r="374" spans="1:3">
      <c r="A374" s="484">
        <f>'[2]Plr List for OofP'!N311</f>
        <v>0</v>
      </c>
      <c r="B374" s="484"/>
      <c r="C374" s="484"/>
    </row>
    <row r="375" spans="1:3">
      <c r="A375" s="484">
        <f>'[2]Plr List for OofP'!N312</f>
        <v>0</v>
      </c>
      <c r="B375" s="484"/>
      <c r="C375" s="484"/>
    </row>
    <row r="376" spans="1:3">
      <c r="A376" s="484">
        <f>'[2]Plr List for OofP'!N313</f>
        <v>0</v>
      </c>
      <c r="B376" s="484"/>
      <c r="C376" s="484"/>
    </row>
    <row r="377" spans="1:3">
      <c r="A377" s="484">
        <f>'[2]Plr List for OofP'!N314</f>
        <v>0</v>
      </c>
      <c r="B377" s="484"/>
      <c r="C377" s="484"/>
    </row>
    <row r="378" spans="1:3">
      <c r="A378" s="484">
        <f>'[2]Plr List for OofP'!N315</f>
        <v>0</v>
      </c>
      <c r="B378" s="484"/>
      <c r="C378" s="484"/>
    </row>
    <row r="379" spans="1:3">
      <c r="A379" s="484">
        <f>'[2]Plr List for OofP'!N316</f>
        <v>0</v>
      </c>
      <c r="B379" s="484"/>
      <c r="C379" s="484"/>
    </row>
    <row r="380" spans="1:3">
      <c r="A380" s="484">
        <f>'[2]Plr List for OofP'!N317</f>
        <v>0</v>
      </c>
      <c r="B380" s="484"/>
      <c r="C380" s="484"/>
    </row>
    <row r="381" spans="1:3">
      <c r="A381" s="484">
        <f>'[2]Plr List for OofP'!N318</f>
        <v>0</v>
      </c>
      <c r="B381" s="484"/>
      <c r="C381" s="484"/>
    </row>
    <row r="382" spans="1:3">
      <c r="A382" s="484">
        <f>'[2]Plr List for OofP'!N319</f>
        <v>0</v>
      </c>
      <c r="B382" s="484"/>
      <c r="C382" s="484"/>
    </row>
    <row r="383" spans="1:3">
      <c r="A383" s="484">
        <f>'[2]Plr List for OofP'!N320</f>
        <v>0</v>
      </c>
      <c r="B383" s="484"/>
      <c r="C383" s="484"/>
    </row>
    <row r="384" spans="1:3">
      <c r="A384" s="484">
        <f>'[2]Plr List for OofP'!N321</f>
        <v>0</v>
      </c>
      <c r="B384" s="484"/>
      <c r="C384" s="484"/>
    </row>
    <row r="385" spans="1:3">
      <c r="A385" s="484">
        <f>'[2]Plr List for OofP'!N322</f>
        <v>0</v>
      </c>
      <c r="B385" s="484"/>
      <c r="C385" s="484"/>
    </row>
    <row r="386" spans="1:3">
      <c r="A386" s="484">
        <f>'[2]Plr List for OofP'!N323</f>
        <v>0</v>
      </c>
      <c r="B386" s="484"/>
      <c r="C386" s="484"/>
    </row>
    <row r="387" spans="1:3">
      <c r="A387" s="484">
        <f>'[2]Plr List for OofP'!N324</f>
        <v>0</v>
      </c>
      <c r="B387" s="484"/>
      <c r="C387" s="484"/>
    </row>
    <row r="388" spans="1:3">
      <c r="A388" s="484">
        <f>'[2]Plr List for OofP'!N325</f>
        <v>0</v>
      </c>
      <c r="B388" s="484"/>
      <c r="C388" s="484"/>
    </row>
    <row r="389" spans="1:3">
      <c r="A389" s="484">
        <f>'[2]Plr List for OofP'!N326</f>
        <v>0</v>
      </c>
      <c r="B389" s="484"/>
      <c r="C389" s="484"/>
    </row>
    <row r="390" spans="1:3">
      <c r="A390" s="484">
        <f>'[2]Plr List for OofP'!N327</f>
        <v>0</v>
      </c>
      <c r="B390" s="484"/>
      <c r="C390" s="484"/>
    </row>
    <row r="391" spans="1:3">
      <c r="A391" s="484">
        <f>'[2]Plr List for OofP'!N328</f>
        <v>0</v>
      </c>
      <c r="B391" s="484"/>
      <c r="C391" s="484"/>
    </row>
    <row r="392" spans="1:3">
      <c r="A392" s="484">
        <f>'[2]Plr List for OofP'!N329</f>
        <v>0</v>
      </c>
      <c r="B392" s="484"/>
      <c r="C392" s="484"/>
    </row>
    <row r="393" spans="1:3">
      <c r="A393" s="484">
        <f>'[2]Plr List for OofP'!N330</f>
        <v>0</v>
      </c>
      <c r="B393" s="484"/>
      <c r="C393" s="484"/>
    </row>
    <row r="394" spans="1:3">
      <c r="A394" s="484">
        <f>'[2]Plr List for OofP'!N331</f>
        <v>0</v>
      </c>
      <c r="B394" s="484"/>
      <c r="C394" s="484"/>
    </row>
    <row r="395" spans="1:3">
      <c r="A395" s="484">
        <f>'[2]Plr List for OofP'!N332</f>
        <v>0</v>
      </c>
      <c r="B395" s="484"/>
      <c r="C395" s="484"/>
    </row>
    <row r="396" spans="1:3">
      <c r="A396" s="484">
        <f>'[2]Plr List for OofP'!N333</f>
        <v>0</v>
      </c>
      <c r="B396" s="484"/>
      <c r="C396" s="484"/>
    </row>
    <row r="397" spans="1:3">
      <c r="A397" s="484">
        <f>'[2]Plr List for OofP'!N334</f>
        <v>0</v>
      </c>
      <c r="B397" s="484"/>
      <c r="C397" s="484"/>
    </row>
    <row r="398" spans="1:3">
      <c r="A398" s="484">
        <f>'[2]Plr List for OofP'!N335</f>
        <v>0</v>
      </c>
      <c r="B398" s="484"/>
      <c r="C398" s="484"/>
    </row>
    <row r="399" spans="1:3">
      <c r="A399" s="484">
        <f>'[2]Plr List for OofP'!N336</f>
        <v>0</v>
      </c>
      <c r="B399" s="484"/>
      <c r="C399" s="484"/>
    </row>
    <row r="400" spans="1:3">
      <c r="A400" s="484">
        <f>'[2]Plr List for OofP'!N337</f>
        <v>0</v>
      </c>
      <c r="B400" s="484"/>
      <c r="C400" s="484"/>
    </row>
    <row r="401" spans="1:3">
      <c r="A401" s="484">
        <f>'[2]Plr List for OofP'!N338</f>
        <v>0</v>
      </c>
      <c r="B401" s="484"/>
      <c r="C401" s="484"/>
    </row>
    <row r="402" spans="1:3">
      <c r="A402" s="484">
        <f>'[2]Plr List for OofP'!N339</f>
        <v>0</v>
      </c>
      <c r="B402" s="484"/>
      <c r="C402" s="484"/>
    </row>
    <row r="403" spans="1:3">
      <c r="A403" s="484">
        <f>'[2]Plr List for OofP'!N340</f>
        <v>0</v>
      </c>
      <c r="B403" s="484"/>
      <c r="C403" s="484"/>
    </row>
    <row r="404" spans="1:3">
      <c r="A404" s="484">
        <f>'[2]Plr List for OofP'!N341</f>
        <v>0</v>
      </c>
      <c r="B404" s="484"/>
      <c r="C404" s="484"/>
    </row>
    <row r="405" spans="1:3">
      <c r="A405" s="484">
        <f>'[2]Plr List for OofP'!N342</f>
        <v>0</v>
      </c>
      <c r="B405" s="484"/>
      <c r="C405" s="484"/>
    </row>
    <row r="406" spans="1:3">
      <c r="A406" s="484">
        <f>'[2]Plr List for OofP'!N343</f>
        <v>0</v>
      </c>
      <c r="B406" s="484"/>
      <c r="C406" s="484"/>
    </row>
    <row r="407" spans="1:3">
      <c r="A407" s="484">
        <f>'[2]Plr List for OofP'!N344</f>
        <v>0</v>
      </c>
      <c r="B407" s="484"/>
      <c r="C407" s="484"/>
    </row>
    <row r="408" spans="1:3">
      <c r="A408" s="484">
        <f>'[2]Plr List for OofP'!N345</f>
        <v>0</v>
      </c>
      <c r="B408" s="484"/>
      <c r="C408" s="484"/>
    </row>
    <row r="409" spans="1:3">
      <c r="A409" s="484">
        <f>'[2]Plr List for OofP'!N346</f>
        <v>0</v>
      </c>
      <c r="B409" s="484"/>
      <c r="C409" s="484"/>
    </row>
    <row r="410" spans="1:3">
      <c r="A410" s="484">
        <f>'[2]Plr List for OofP'!N347</f>
        <v>0</v>
      </c>
      <c r="B410" s="484"/>
      <c r="C410" s="484"/>
    </row>
    <row r="411" spans="1:3">
      <c r="A411" s="484">
        <f>'[2]Plr List for OofP'!N348</f>
        <v>0</v>
      </c>
      <c r="B411" s="484"/>
      <c r="C411" s="484"/>
    </row>
    <row r="412" spans="1:3">
      <c r="A412" s="484">
        <f>'[2]Plr List for OofP'!N349</f>
        <v>0</v>
      </c>
      <c r="B412" s="484"/>
      <c r="C412" s="484"/>
    </row>
    <row r="413" spans="1:3">
      <c r="A413" s="484">
        <f>'[2]Plr List for OofP'!N350</f>
        <v>0</v>
      </c>
      <c r="B413" s="484"/>
      <c r="C413" s="484"/>
    </row>
    <row r="414" spans="1:3">
      <c r="A414" s="484">
        <f>'[2]Plr List for OofP'!N351</f>
        <v>0</v>
      </c>
      <c r="B414" s="484"/>
      <c r="C414" s="484"/>
    </row>
    <row r="415" spans="1:3">
      <c r="A415" s="484">
        <f>'[2]Plr List for OofP'!N352</f>
        <v>0</v>
      </c>
      <c r="B415" s="484"/>
      <c r="C415" s="484"/>
    </row>
    <row r="416" spans="1:3">
      <c r="A416" s="484">
        <f>'[2]Plr List for OofP'!N353</f>
        <v>0</v>
      </c>
      <c r="B416" s="484"/>
      <c r="C416" s="484"/>
    </row>
    <row r="417" spans="1:3">
      <c r="A417" s="484">
        <f>'[2]Plr List for OofP'!N354</f>
        <v>0</v>
      </c>
      <c r="B417" s="484"/>
      <c r="C417" s="484"/>
    </row>
    <row r="418" spans="1:3">
      <c r="A418" s="484">
        <f>'[2]Plr List for OofP'!N355</f>
        <v>0</v>
      </c>
      <c r="B418" s="484"/>
      <c r="C418" s="484"/>
    </row>
    <row r="419" spans="1:3">
      <c r="A419" s="484">
        <f>'[2]Plr List for OofP'!N356</f>
        <v>0</v>
      </c>
      <c r="B419" s="484"/>
      <c r="C419" s="484"/>
    </row>
    <row r="420" spans="1:3">
      <c r="A420" s="484">
        <f>'[2]Plr List for OofP'!N357</f>
        <v>0</v>
      </c>
      <c r="B420" s="484"/>
      <c r="C420" s="484"/>
    </row>
    <row r="421" spans="1:3">
      <c r="A421" s="484">
        <f>'[2]Plr List for OofP'!N358</f>
        <v>0</v>
      </c>
      <c r="B421" s="484"/>
      <c r="C421" s="484"/>
    </row>
    <row r="422" spans="1:3">
      <c r="A422" s="484">
        <f>'[2]Plr List for OofP'!N359</f>
        <v>0</v>
      </c>
      <c r="B422" s="484"/>
      <c r="C422" s="484"/>
    </row>
    <row r="423" spans="1:3">
      <c r="A423" s="484">
        <f>'[2]Plr List for OofP'!N360</f>
        <v>0</v>
      </c>
      <c r="B423" s="484"/>
      <c r="C423" s="484"/>
    </row>
    <row r="424" spans="1:3">
      <c r="A424" s="484">
        <f>'[2]Plr List for OofP'!N361</f>
        <v>0</v>
      </c>
      <c r="B424" s="484"/>
      <c r="C424" s="484"/>
    </row>
    <row r="425" spans="1:3">
      <c r="A425" s="484">
        <f>'[2]Plr List for OofP'!N362</f>
        <v>0</v>
      </c>
      <c r="B425" s="484"/>
      <c r="C425" s="484"/>
    </row>
    <row r="426" spans="1:3">
      <c r="A426" s="484">
        <f>'[2]Plr List for OofP'!N363</f>
        <v>0</v>
      </c>
      <c r="B426" s="484"/>
      <c r="C426" s="484"/>
    </row>
    <row r="427" spans="1:3">
      <c r="A427" s="484">
        <f>'[2]Plr List for OofP'!N364</f>
        <v>0</v>
      </c>
      <c r="B427" s="484"/>
      <c r="C427" s="484"/>
    </row>
    <row r="428" spans="1:3">
      <c r="A428" s="484">
        <f>'[2]Plr List for OofP'!N365</f>
        <v>0</v>
      </c>
      <c r="B428" s="484"/>
      <c r="C428" s="484"/>
    </row>
    <row r="429" spans="1:3">
      <c r="A429" s="484">
        <f>'[2]Plr List for OofP'!N366</f>
        <v>0</v>
      </c>
      <c r="B429" s="484"/>
      <c r="C429" s="484"/>
    </row>
    <row r="430" spans="1:3">
      <c r="A430" s="484">
        <f>'[2]Plr List for OofP'!N367</f>
        <v>0</v>
      </c>
      <c r="B430" s="484"/>
      <c r="C430" s="484"/>
    </row>
    <row r="431" spans="1:3">
      <c r="A431" s="484">
        <f>'[2]Plr List for OofP'!N368</f>
        <v>0</v>
      </c>
      <c r="B431" s="484"/>
      <c r="C431" s="484"/>
    </row>
    <row r="432" spans="1:3">
      <c r="A432" s="484">
        <f>'[2]Plr List for OofP'!N369</f>
        <v>0</v>
      </c>
      <c r="B432" s="484"/>
      <c r="C432" s="484"/>
    </row>
    <row r="433" spans="1:3">
      <c r="A433" s="484">
        <f>'[2]Plr List for OofP'!N370</f>
        <v>0</v>
      </c>
      <c r="B433" s="484"/>
      <c r="C433" s="484"/>
    </row>
    <row r="434" spans="1:3">
      <c r="A434" s="484">
        <f>'[2]Plr List for OofP'!N371</f>
        <v>0</v>
      </c>
      <c r="B434" s="484"/>
      <c r="C434" s="484"/>
    </row>
    <row r="435" spans="1:3">
      <c r="A435" s="484">
        <f>'[2]Plr List for OofP'!N372</f>
        <v>0</v>
      </c>
      <c r="B435" s="484"/>
      <c r="C435" s="484"/>
    </row>
    <row r="436" spans="1:3">
      <c r="A436" s="484">
        <f>'[2]Plr List for OofP'!N373</f>
        <v>0</v>
      </c>
      <c r="B436" s="484"/>
      <c r="C436" s="484"/>
    </row>
    <row r="437" spans="1:3">
      <c r="A437" s="484">
        <f>'[2]Plr List for OofP'!N374</f>
        <v>0</v>
      </c>
      <c r="B437" s="484"/>
      <c r="C437" s="484"/>
    </row>
    <row r="438" spans="1:3">
      <c r="A438" s="484">
        <f>'[2]Plr List for OofP'!N375</f>
        <v>0</v>
      </c>
      <c r="B438" s="484"/>
      <c r="C438" s="484"/>
    </row>
    <row r="439" spans="1:3">
      <c r="A439" s="484">
        <f>'[2]Plr List for OofP'!N376</f>
        <v>0</v>
      </c>
      <c r="B439" s="484"/>
      <c r="C439" s="484"/>
    </row>
    <row r="440" spans="1:3">
      <c r="A440" s="484">
        <f>'[2]Plr List for OofP'!N377</f>
        <v>0</v>
      </c>
      <c r="B440" s="484"/>
      <c r="C440" s="484"/>
    </row>
    <row r="441" spans="1:3">
      <c r="A441" s="484">
        <f>'[2]Plr List for OofP'!N378</f>
        <v>0</v>
      </c>
      <c r="B441" s="484"/>
      <c r="C441" s="484"/>
    </row>
    <row r="442" spans="1:3">
      <c r="A442" s="484">
        <f>'[2]Plr List for OofP'!N379</f>
        <v>0</v>
      </c>
      <c r="B442" s="484"/>
      <c r="C442" s="484"/>
    </row>
    <row r="443" spans="1:3">
      <c r="A443" s="484">
        <f>'[2]Plr List for OofP'!N380</f>
        <v>0</v>
      </c>
      <c r="B443" s="484"/>
      <c r="C443" s="484"/>
    </row>
    <row r="444" spans="1:3">
      <c r="A444" s="484">
        <f>'[2]Plr List for OofP'!N381</f>
        <v>0</v>
      </c>
      <c r="B444" s="484"/>
      <c r="C444" s="484"/>
    </row>
    <row r="445" spans="1:3">
      <c r="A445" s="484">
        <f>'[2]Plr List for OofP'!N382</f>
        <v>0</v>
      </c>
      <c r="B445" s="484"/>
      <c r="C445" s="484"/>
    </row>
    <row r="446" spans="1:3">
      <c r="A446" s="484">
        <f>'[2]Plr List for OofP'!N383</f>
        <v>0</v>
      </c>
      <c r="B446" s="484"/>
      <c r="C446" s="484"/>
    </row>
    <row r="447" spans="1:3">
      <c r="A447" s="484">
        <f>'[2]Plr List for OofP'!N384</f>
        <v>0</v>
      </c>
      <c r="B447" s="484"/>
      <c r="C447" s="484"/>
    </row>
    <row r="448" spans="1:3">
      <c r="A448" s="484">
        <f>'[2]Plr List for OofP'!N385</f>
        <v>0</v>
      </c>
      <c r="B448" s="484"/>
      <c r="C448" s="484"/>
    </row>
    <row r="449" spans="1:3">
      <c r="A449" s="484">
        <f>'[2]Plr List for OofP'!N386</f>
        <v>0</v>
      </c>
      <c r="B449" s="484"/>
      <c r="C449" s="484"/>
    </row>
    <row r="450" spans="1:3">
      <c r="A450" s="484">
        <f>'[2]Plr List for OofP'!N387</f>
        <v>0</v>
      </c>
      <c r="B450" s="484"/>
      <c r="C450" s="484"/>
    </row>
    <row r="451" spans="1:3">
      <c r="A451" s="484">
        <f>'[2]Plr List for OofP'!N388</f>
        <v>0</v>
      </c>
      <c r="B451" s="484"/>
      <c r="C451" s="484"/>
    </row>
    <row r="452" spans="1:3">
      <c r="A452" s="484">
        <f>'[2]Plr List for OofP'!N389</f>
        <v>0</v>
      </c>
      <c r="B452" s="484"/>
      <c r="C452" s="484"/>
    </row>
    <row r="453" spans="1:3">
      <c r="A453" s="484">
        <f>'[2]Plr List for OofP'!N390</f>
        <v>0</v>
      </c>
      <c r="B453" s="484"/>
      <c r="C453" s="484"/>
    </row>
    <row r="454" spans="1:3">
      <c r="A454" s="484">
        <f>'[2]Plr List for OofP'!N391</f>
        <v>0</v>
      </c>
      <c r="B454" s="484"/>
      <c r="C454" s="484"/>
    </row>
    <row r="455" spans="1:3">
      <c r="A455" s="484">
        <f>'[2]Plr List for OofP'!N392</f>
        <v>0</v>
      </c>
      <c r="B455" s="484"/>
      <c r="C455" s="484"/>
    </row>
    <row r="456" spans="1:3">
      <c r="A456" s="484">
        <f>'[2]Plr List for OofP'!N393</f>
        <v>0</v>
      </c>
      <c r="B456" s="484"/>
      <c r="C456" s="484"/>
    </row>
    <row r="457" spans="1:3">
      <c r="A457" s="484">
        <f>'[2]Plr List for OofP'!N394</f>
        <v>0</v>
      </c>
      <c r="B457" s="484"/>
      <c r="C457" s="484"/>
    </row>
    <row r="458" spans="1:3">
      <c r="A458" s="484">
        <f>'[2]Plr List for OofP'!N395</f>
        <v>0</v>
      </c>
      <c r="B458" s="484"/>
      <c r="C458" s="484"/>
    </row>
    <row r="459" spans="1:3">
      <c r="A459" s="484">
        <f>'[2]Plr List for OofP'!N396</f>
        <v>0</v>
      </c>
      <c r="B459" s="484"/>
      <c r="C459" s="484"/>
    </row>
    <row r="460" spans="1:3">
      <c r="A460" s="484">
        <f>'[2]Plr List for OofP'!N397</f>
        <v>0</v>
      </c>
      <c r="B460" s="484"/>
      <c r="C460" s="484"/>
    </row>
    <row r="461" spans="1:3">
      <c r="A461" s="484">
        <f>'[2]Plr List for OofP'!N398</f>
        <v>0</v>
      </c>
      <c r="B461" s="484"/>
      <c r="C461" s="484"/>
    </row>
    <row r="462" spans="1:3">
      <c r="A462" s="484">
        <f>'[2]Plr List for OofP'!N399</f>
        <v>0</v>
      </c>
      <c r="B462" s="484"/>
      <c r="C462" s="484"/>
    </row>
    <row r="463" spans="1:3">
      <c r="A463" s="484">
        <f>'[2]Plr List for OofP'!N400</f>
        <v>0</v>
      </c>
      <c r="B463" s="484"/>
      <c r="C463" s="484"/>
    </row>
    <row r="464" spans="1:3">
      <c r="A464" s="484">
        <f>'[2]Plr List for OofP'!N401</f>
        <v>0</v>
      </c>
      <c r="B464" s="484"/>
      <c r="C464" s="484"/>
    </row>
    <row r="465" spans="1:3">
      <c r="A465" s="484">
        <f>'[2]Plr List for OofP'!N402</f>
        <v>0</v>
      </c>
      <c r="B465" s="484"/>
      <c r="C465" s="484"/>
    </row>
    <row r="466" spans="1:3">
      <c r="A466" s="484">
        <f>'[2]Plr List for OofP'!N403</f>
        <v>0</v>
      </c>
      <c r="B466" s="484"/>
      <c r="C466" s="484"/>
    </row>
    <row r="467" spans="1:3">
      <c r="A467" s="484">
        <f>'[2]Plr List for OofP'!N404</f>
        <v>0</v>
      </c>
      <c r="B467" s="484"/>
      <c r="C467" s="484"/>
    </row>
    <row r="468" spans="1:3">
      <c r="A468" s="484">
        <f>'[2]Plr List for OofP'!N405</f>
        <v>0</v>
      </c>
      <c r="B468" s="484"/>
      <c r="C468" s="484"/>
    </row>
    <row r="469" spans="1:3">
      <c r="A469" s="484">
        <f>'[2]Plr List for OofP'!N406</f>
        <v>0</v>
      </c>
      <c r="B469" s="484"/>
      <c r="C469" s="484"/>
    </row>
    <row r="470" spans="1:3">
      <c r="A470" s="484">
        <f>'[2]Plr List for OofP'!N407</f>
        <v>0</v>
      </c>
      <c r="B470" s="484"/>
      <c r="C470" s="484"/>
    </row>
    <row r="471" spans="1:3">
      <c r="A471" s="484">
        <f>'[2]Plr List for OofP'!N408</f>
        <v>0</v>
      </c>
      <c r="B471" s="484"/>
      <c r="C471" s="484"/>
    </row>
    <row r="472" spans="1:3">
      <c r="A472" s="484">
        <f>'[2]Plr List for OofP'!N409</f>
        <v>0</v>
      </c>
      <c r="B472" s="484"/>
      <c r="C472" s="484"/>
    </row>
    <row r="473" spans="1:3">
      <c r="A473" s="484">
        <f>'[2]Plr List for OofP'!N410</f>
        <v>0</v>
      </c>
      <c r="B473" s="484"/>
      <c r="C473" s="484"/>
    </row>
    <row r="474" spans="1:3">
      <c r="A474" s="484">
        <f>'[2]Plr List for OofP'!N411</f>
        <v>0</v>
      </c>
      <c r="B474" s="484"/>
      <c r="C474" s="484"/>
    </row>
    <row r="475" spans="1:3">
      <c r="A475" s="484">
        <f>'[2]Plr List for OofP'!N412</f>
        <v>0</v>
      </c>
      <c r="B475" s="484"/>
      <c r="C475" s="484"/>
    </row>
    <row r="476" spans="1:3">
      <c r="A476" s="484">
        <f>'[2]Plr List for OofP'!N413</f>
        <v>0</v>
      </c>
      <c r="B476" s="484"/>
      <c r="C476" s="484"/>
    </row>
    <row r="477" spans="1:3">
      <c r="A477" s="484">
        <f>'[2]Plr List for OofP'!N414</f>
        <v>0</v>
      </c>
      <c r="B477" s="484"/>
      <c r="C477" s="484"/>
    </row>
    <row r="478" spans="1:3">
      <c r="A478" s="484">
        <f>'[2]Plr List for OofP'!N415</f>
        <v>0</v>
      </c>
      <c r="B478" s="484"/>
      <c r="C478" s="484"/>
    </row>
    <row r="479" spans="1:3">
      <c r="A479" s="484">
        <f>'[2]Plr List for OofP'!N416</f>
        <v>0</v>
      </c>
      <c r="B479" s="484"/>
      <c r="C479" s="484"/>
    </row>
    <row r="480" spans="1:3">
      <c r="A480" s="484">
        <f>'[2]Plr List for OofP'!N417</f>
        <v>0</v>
      </c>
      <c r="B480" s="484"/>
      <c r="C480" s="484"/>
    </row>
    <row r="481" spans="1:3">
      <c r="A481" s="484">
        <f>'[2]Plr List for OofP'!N418</f>
        <v>0</v>
      </c>
      <c r="B481" s="484"/>
      <c r="C481" s="484"/>
    </row>
    <row r="482" spans="1:3">
      <c r="A482" s="484">
        <f>'[2]Plr List for OofP'!N419</f>
        <v>0</v>
      </c>
      <c r="B482" s="484"/>
      <c r="C482" s="484"/>
    </row>
    <row r="483" spans="1:3">
      <c r="A483" s="484">
        <f>'[2]Plr List for OofP'!N420</f>
        <v>0</v>
      </c>
      <c r="B483" s="484"/>
      <c r="C483" s="484"/>
    </row>
    <row r="484" spans="1:3">
      <c r="A484" s="484">
        <f>'[2]Plr List for OofP'!N421</f>
        <v>0</v>
      </c>
      <c r="B484" s="484"/>
      <c r="C484" s="484"/>
    </row>
    <row r="485" spans="1:3">
      <c r="A485" s="484">
        <f>'[2]Plr List for OofP'!N422</f>
        <v>0</v>
      </c>
      <c r="B485" s="484"/>
      <c r="C485" s="484"/>
    </row>
    <row r="486" spans="1:3">
      <c r="A486" s="484">
        <f>'[2]Plr List for OofP'!N423</f>
        <v>0</v>
      </c>
      <c r="B486" s="484"/>
      <c r="C486" s="484"/>
    </row>
    <row r="487" spans="1:3">
      <c r="A487" s="484">
        <f>'[2]Plr List for OofP'!N424</f>
        <v>0</v>
      </c>
      <c r="B487" s="484"/>
      <c r="C487" s="484"/>
    </row>
    <row r="488" spans="1:3">
      <c r="A488" s="484">
        <f>'[2]Plr List for OofP'!N425</f>
        <v>0</v>
      </c>
      <c r="B488" s="484"/>
      <c r="C488" s="484"/>
    </row>
    <row r="489" spans="1:3">
      <c r="A489" s="484">
        <f>'[2]Plr List for OofP'!N426</f>
        <v>0</v>
      </c>
      <c r="B489" s="484"/>
      <c r="C489" s="484"/>
    </row>
    <row r="490" spans="1:3">
      <c r="A490" s="484">
        <f>'[2]Plr List for OofP'!N427</f>
        <v>0</v>
      </c>
      <c r="B490" s="484"/>
      <c r="C490" s="484"/>
    </row>
    <row r="491" spans="1:3">
      <c r="A491" s="484">
        <f>'[2]Plr List for OofP'!N428</f>
        <v>0</v>
      </c>
      <c r="B491" s="484"/>
      <c r="C491" s="484"/>
    </row>
    <row r="492" spans="1:3">
      <c r="A492" s="484">
        <f>'[2]Plr List for OofP'!N429</f>
        <v>0</v>
      </c>
      <c r="B492" s="484"/>
      <c r="C492" s="484"/>
    </row>
    <row r="493" spans="1:3">
      <c r="A493" s="484">
        <f>'[2]Plr List for OofP'!N430</f>
        <v>0</v>
      </c>
      <c r="B493" s="484"/>
      <c r="C493" s="484"/>
    </row>
    <row r="494" spans="1:3">
      <c r="A494" s="484">
        <f>'[2]Plr List for OofP'!N431</f>
        <v>0</v>
      </c>
      <c r="B494" s="484"/>
      <c r="C494" s="484"/>
    </row>
    <row r="495" spans="1:3">
      <c r="A495" s="484">
        <f>'[2]Plr List for OofP'!N432</f>
        <v>0</v>
      </c>
      <c r="B495" s="484"/>
      <c r="C495" s="484"/>
    </row>
    <row r="496" spans="1:3">
      <c r="A496" s="484">
        <f>'[2]Plr List for OofP'!N433</f>
        <v>0</v>
      </c>
      <c r="B496" s="484"/>
      <c r="C496" s="484"/>
    </row>
    <row r="497" spans="1:3">
      <c r="A497" s="484">
        <f>'[2]Plr List for OofP'!N434</f>
        <v>0</v>
      </c>
      <c r="B497" s="484"/>
      <c r="C497" s="484"/>
    </row>
    <row r="498" spans="1:3">
      <c r="A498" s="484">
        <f>'[2]Plr List for OofP'!N435</f>
        <v>0</v>
      </c>
      <c r="B498" s="484"/>
      <c r="C498" s="484"/>
    </row>
    <row r="499" spans="1:3">
      <c r="A499" s="484">
        <f>'[2]Plr List for OofP'!N436</f>
        <v>0</v>
      </c>
      <c r="B499" s="484"/>
      <c r="C499" s="484"/>
    </row>
    <row r="500" spans="1:3">
      <c r="A500" s="484">
        <f>'[2]Plr List for OofP'!N437</f>
        <v>0</v>
      </c>
      <c r="B500" s="484"/>
      <c r="C500" s="484"/>
    </row>
    <row r="501" spans="1:3">
      <c r="A501" s="484">
        <f>'[2]Plr List for OofP'!N438</f>
        <v>0</v>
      </c>
      <c r="B501" s="484"/>
      <c r="C501" s="484"/>
    </row>
    <row r="502" spans="1:3">
      <c r="A502" s="484">
        <f>'[2]Plr List for OofP'!N439</f>
        <v>0</v>
      </c>
      <c r="B502" s="484"/>
      <c r="C502" s="484"/>
    </row>
    <row r="503" spans="1:3">
      <c r="A503" s="484">
        <f>'[2]Plr List for OofP'!N440</f>
        <v>0</v>
      </c>
      <c r="B503" s="484"/>
      <c r="C503" s="484"/>
    </row>
    <row r="504" spans="1:3">
      <c r="A504" s="484">
        <f>'[2]Plr List for OofP'!N441</f>
        <v>0</v>
      </c>
      <c r="B504" s="484"/>
      <c r="C504" s="484"/>
    </row>
    <row r="505" spans="1:3">
      <c r="A505" s="484">
        <f>'[2]Plr List for OofP'!N442</f>
        <v>0</v>
      </c>
      <c r="B505" s="484"/>
      <c r="C505" s="484"/>
    </row>
    <row r="506" spans="1:3">
      <c r="A506" s="484">
        <f>'[2]Plr List for OofP'!N443</f>
        <v>0</v>
      </c>
      <c r="B506" s="484"/>
      <c r="C506" s="484"/>
    </row>
    <row r="507" spans="1:3">
      <c r="A507" s="484">
        <f>'[2]Plr List for OofP'!N444</f>
        <v>0</v>
      </c>
      <c r="B507" s="484"/>
      <c r="C507" s="484"/>
    </row>
    <row r="508" spans="1:3">
      <c r="A508" s="484">
        <f>'[2]Plr List for OofP'!N445</f>
        <v>0</v>
      </c>
      <c r="B508" s="484"/>
      <c r="C508" s="484"/>
    </row>
    <row r="509" spans="1:3">
      <c r="A509" s="484">
        <f>'[2]Plr List for OofP'!N446</f>
        <v>0</v>
      </c>
      <c r="B509" s="484"/>
      <c r="C509" s="484"/>
    </row>
    <row r="510" spans="1:3">
      <c r="A510" s="484">
        <f>'[2]Plr List for OofP'!N447</f>
        <v>0</v>
      </c>
      <c r="B510" s="484"/>
      <c r="C510" s="484"/>
    </row>
    <row r="511" spans="1:3">
      <c r="A511" s="484">
        <f>'[2]Plr List for OofP'!N448</f>
        <v>0</v>
      </c>
      <c r="B511" s="484"/>
      <c r="C511" s="484"/>
    </row>
    <row r="512" spans="1:3">
      <c r="A512" s="484">
        <f>'[2]Plr List for OofP'!N449</f>
        <v>0</v>
      </c>
      <c r="B512" s="484"/>
      <c r="C512" s="484"/>
    </row>
    <row r="513" spans="1:3">
      <c r="A513" s="484">
        <f>'[2]Plr List for OofP'!N450</f>
        <v>0</v>
      </c>
      <c r="B513" s="484"/>
      <c r="C513" s="484"/>
    </row>
    <row r="514" spans="1:3">
      <c r="A514" s="484">
        <f>'[2]Plr List for OofP'!N451</f>
        <v>0</v>
      </c>
      <c r="B514" s="484"/>
      <c r="C514" s="484"/>
    </row>
    <row r="515" spans="1:3">
      <c r="A515" s="484">
        <f>'[2]Plr List for OofP'!N452</f>
        <v>0</v>
      </c>
      <c r="B515" s="484"/>
      <c r="C515" s="484"/>
    </row>
    <row r="516" spans="1:3">
      <c r="A516" s="484">
        <f>'[2]Plr List for OofP'!N453</f>
        <v>0</v>
      </c>
      <c r="B516" s="484"/>
      <c r="C516" s="484"/>
    </row>
    <row r="517" spans="1:3">
      <c r="A517" s="484">
        <f>'[2]Plr List for OofP'!N454</f>
        <v>0</v>
      </c>
      <c r="B517" s="484"/>
      <c r="C517" s="484"/>
    </row>
    <row r="518" spans="1:3">
      <c r="A518" s="484">
        <f>'[2]Plr List for OofP'!N455</f>
        <v>0</v>
      </c>
      <c r="B518" s="484"/>
      <c r="C518" s="484"/>
    </row>
    <row r="519" spans="1:3">
      <c r="A519" s="484">
        <f>'[2]Plr List for OofP'!N456</f>
        <v>0</v>
      </c>
      <c r="B519" s="484"/>
      <c r="C519" s="484"/>
    </row>
    <row r="520" spans="1:3">
      <c r="A520" s="484">
        <f>'[2]Plr List for OofP'!N457</f>
        <v>0</v>
      </c>
      <c r="B520" s="484"/>
      <c r="C520" s="484"/>
    </row>
    <row r="521" spans="1:3">
      <c r="A521" s="484">
        <f>'[2]Plr List for OofP'!N458</f>
        <v>0</v>
      </c>
      <c r="B521" s="484"/>
      <c r="C521" s="484"/>
    </row>
    <row r="522" spans="1:3">
      <c r="A522" s="484">
        <f>'[2]Plr List for OofP'!N459</f>
        <v>0</v>
      </c>
      <c r="B522" s="484"/>
      <c r="C522" s="484"/>
    </row>
    <row r="523" spans="1:3">
      <c r="A523" s="484">
        <f>'[2]Plr List for OofP'!N460</f>
        <v>0</v>
      </c>
      <c r="B523" s="484"/>
      <c r="C523" s="484"/>
    </row>
    <row r="524" spans="1:3">
      <c r="A524" s="484">
        <f>'[2]Plr List for OofP'!N461</f>
        <v>0</v>
      </c>
      <c r="B524" s="484"/>
      <c r="C524" s="484"/>
    </row>
    <row r="525" spans="1:3">
      <c r="A525" s="484">
        <f>'[2]Plr List for OofP'!N462</f>
        <v>0</v>
      </c>
      <c r="B525" s="484"/>
      <c r="C525" s="484"/>
    </row>
    <row r="526" spans="1:3">
      <c r="A526" s="484">
        <f>'[2]Plr List for OofP'!N463</f>
        <v>0</v>
      </c>
      <c r="B526" s="484"/>
      <c r="C526" s="484"/>
    </row>
    <row r="527" spans="1:3">
      <c r="A527" s="484">
        <f>'[2]Plr List for OofP'!N464</f>
        <v>0</v>
      </c>
      <c r="B527" s="484"/>
      <c r="C527" s="484"/>
    </row>
    <row r="528" spans="1:3">
      <c r="A528" s="484">
        <f>'[2]Plr List for OofP'!N465</f>
        <v>0</v>
      </c>
      <c r="B528" s="484"/>
      <c r="C528" s="484"/>
    </row>
    <row r="529" spans="1:3">
      <c r="A529" s="484">
        <f>'[2]Plr List for OofP'!N466</f>
        <v>0</v>
      </c>
      <c r="B529" s="484"/>
      <c r="C529" s="484"/>
    </row>
    <row r="530" spans="1:3">
      <c r="A530" s="484">
        <f>'[2]Plr List for OofP'!N467</f>
        <v>0</v>
      </c>
      <c r="B530" s="484"/>
      <c r="C530" s="484"/>
    </row>
    <row r="531" spans="1:3">
      <c r="A531" s="484">
        <f>'[2]Plr List for OofP'!N468</f>
        <v>0</v>
      </c>
      <c r="B531" s="484"/>
      <c r="C531" s="484"/>
    </row>
    <row r="532" spans="1:3">
      <c r="A532" s="484">
        <f>'[2]Plr List for OofP'!N469</f>
        <v>0</v>
      </c>
      <c r="B532" s="484"/>
      <c r="C532" s="484"/>
    </row>
    <row r="533" spans="1:3">
      <c r="A533" s="484">
        <f>'[2]Plr List for OofP'!N470</f>
        <v>0</v>
      </c>
      <c r="B533" s="484"/>
      <c r="C533" s="484"/>
    </row>
    <row r="534" spans="1:3">
      <c r="A534" s="484">
        <f>'[2]Plr List for OofP'!N471</f>
        <v>0</v>
      </c>
      <c r="B534" s="484"/>
      <c r="C534" s="484"/>
    </row>
    <row r="535" spans="1:3">
      <c r="A535" s="484">
        <f>'[2]Plr List for OofP'!N472</f>
        <v>0</v>
      </c>
      <c r="B535" s="484"/>
      <c r="C535" s="484"/>
    </row>
    <row r="536" spans="1:3">
      <c r="A536" s="484">
        <f>'[2]Plr List for OofP'!N473</f>
        <v>0</v>
      </c>
      <c r="B536" s="484"/>
      <c r="C536" s="484"/>
    </row>
    <row r="537" spans="1:3">
      <c r="A537" s="484">
        <f>'[2]Plr List for OofP'!N474</f>
        <v>0</v>
      </c>
      <c r="B537" s="484"/>
      <c r="C537" s="484"/>
    </row>
    <row r="538" spans="1:3">
      <c r="A538" s="484">
        <f>'[2]Plr List for OofP'!N475</f>
        <v>0</v>
      </c>
      <c r="B538" s="484"/>
      <c r="C538" s="484"/>
    </row>
    <row r="539" spans="1:3">
      <c r="A539" s="484">
        <f>'[2]Plr List for OofP'!N476</f>
        <v>0</v>
      </c>
      <c r="B539" s="484"/>
      <c r="C539" s="484"/>
    </row>
    <row r="540" spans="1:3">
      <c r="A540" s="484">
        <f>'[2]Plr List for OofP'!N477</f>
        <v>0</v>
      </c>
      <c r="B540" s="484"/>
      <c r="C540" s="484"/>
    </row>
    <row r="541" spans="1:3">
      <c r="A541" s="484">
        <f>'[2]Plr List for OofP'!N478</f>
        <v>0</v>
      </c>
      <c r="B541" s="484"/>
      <c r="C541" s="484"/>
    </row>
    <row r="542" spans="1:3">
      <c r="A542" s="484">
        <f>'[2]Plr List for OofP'!N479</f>
        <v>0</v>
      </c>
      <c r="B542" s="484"/>
      <c r="C542" s="484"/>
    </row>
    <row r="543" spans="1:3">
      <c r="A543" s="484">
        <f>'[2]Plr List for OofP'!N480</f>
        <v>0</v>
      </c>
      <c r="B543" s="484"/>
      <c r="C543" s="484"/>
    </row>
    <row r="544" spans="1:3">
      <c r="A544" s="484">
        <f>'[2]Plr List for OofP'!N481</f>
        <v>0</v>
      </c>
      <c r="B544" s="484"/>
      <c r="C544" s="484"/>
    </row>
    <row r="545" spans="1:3">
      <c r="A545" s="484">
        <f>'[2]Plr List for OofP'!N482</f>
        <v>0</v>
      </c>
      <c r="B545" s="484"/>
      <c r="C545" s="484"/>
    </row>
    <row r="546" spans="1:3">
      <c r="A546" s="484">
        <f>'[2]Plr List for OofP'!N483</f>
        <v>0</v>
      </c>
      <c r="B546" s="484"/>
      <c r="C546" s="484"/>
    </row>
    <row r="547" spans="1:3">
      <c r="A547" s="484">
        <f>'[2]Plr List for OofP'!N484</f>
        <v>0</v>
      </c>
      <c r="B547" s="484"/>
      <c r="C547" s="484"/>
    </row>
    <row r="548" spans="1:3">
      <c r="A548" s="484">
        <f>'[2]Plr List for OofP'!N485</f>
        <v>0</v>
      </c>
      <c r="B548" s="484"/>
      <c r="C548" s="484"/>
    </row>
    <row r="549" spans="1:3">
      <c r="A549" s="484">
        <f>'[2]Plr List for OofP'!N486</f>
        <v>0</v>
      </c>
      <c r="B549" s="484"/>
      <c r="C549" s="484"/>
    </row>
    <row r="550" spans="1:3">
      <c r="A550" s="484">
        <f>'[2]Plr List for OofP'!N487</f>
        <v>0</v>
      </c>
      <c r="B550" s="484"/>
      <c r="C550" s="484"/>
    </row>
    <row r="551" spans="1:3">
      <c r="A551" s="484">
        <f>'[2]Plr List for OofP'!N488</f>
        <v>0</v>
      </c>
      <c r="B551" s="484"/>
      <c r="C551" s="484"/>
    </row>
    <row r="552" spans="1:3">
      <c r="A552" s="484">
        <f>'[2]Plr List for OofP'!N489</f>
        <v>0</v>
      </c>
      <c r="B552" s="484"/>
      <c r="C552" s="484"/>
    </row>
    <row r="553" spans="1:3">
      <c r="A553" s="484">
        <f>'[2]Plr List for OofP'!N490</f>
        <v>0</v>
      </c>
      <c r="B553" s="484"/>
      <c r="C553" s="484"/>
    </row>
    <row r="554" spans="1:3">
      <c r="A554" s="484">
        <f>'[2]Plr List for OofP'!N491</f>
        <v>0</v>
      </c>
      <c r="B554" s="484"/>
      <c r="C554" s="484"/>
    </row>
    <row r="555" spans="1:3">
      <c r="A555" s="484">
        <f>'[2]Plr List for OofP'!N492</f>
        <v>0</v>
      </c>
      <c r="B555" s="484"/>
      <c r="C555" s="484"/>
    </row>
    <row r="556" spans="1:3">
      <c r="A556" s="484">
        <f>'[2]Plr List for OofP'!N493</f>
        <v>0</v>
      </c>
      <c r="B556" s="484"/>
      <c r="C556" s="484"/>
    </row>
    <row r="557" spans="1:3">
      <c r="A557" s="484">
        <f>'[2]Plr List for OofP'!N494</f>
        <v>0</v>
      </c>
      <c r="B557" s="484"/>
      <c r="C557" s="484"/>
    </row>
    <row r="558" spans="1:3">
      <c r="A558" s="484">
        <f>'[2]Plr List for OofP'!N495</f>
        <v>0</v>
      </c>
      <c r="B558" s="484"/>
      <c r="C558" s="484"/>
    </row>
    <row r="559" spans="1:3">
      <c r="A559" s="484">
        <f>'[2]Plr List for OofP'!N496</f>
        <v>0</v>
      </c>
      <c r="B559" s="484"/>
      <c r="C559" s="484"/>
    </row>
    <row r="560" spans="1:3">
      <c r="A560" s="484">
        <f>'[2]Plr List for OofP'!N497</f>
        <v>0</v>
      </c>
      <c r="B560" s="484"/>
      <c r="C560" s="484"/>
    </row>
    <row r="561" spans="1:3">
      <c r="A561" s="484">
        <f>'[2]Plr List for OofP'!N498</f>
        <v>0</v>
      </c>
      <c r="B561" s="484"/>
      <c r="C561" s="484"/>
    </row>
    <row r="562" spans="1:3">
      <c r="A562" s="484">
        <f>'[2]Plr List for OofP'!N499</f>
        <v>0</v>
      </c>
      <c r="B562" s="484"/>
      <c r="C562" s="484"/>
    </row>
    <row r="563" spans="1:3">
      <c r="A563" s="484">
        <f>'[2]Plr List for OofP'!N500</f>
        <v>0</v>
      </c>
      <c r="B563" s="484"/>
      <c r="C563" s="484"/>
    </row>
    <row r="564" spans="1:3">
      <c r="A564" s="484">
        <f>'[2]Plr List for OofP'!N501</f>
        <v>0</v>
      </c>
      <c r="B564" s="484"/>
      <c r="C564" s="484"/>
    </row>
    <row r="565" spans="1:3">
      <c r="A565" s="484">
        <f>'[2]Plr List for OofP'!N502</f>
        <v>0</v>
      </c>
      <c r="B565" s="484"/>
      <c r="C565" s="484"/>
    </row>
    <row r="566" spans="1:3">
      <c r="A566" s="484">
        <f>'[2]Plr List for OofP'!N503</f>
        <v>0</v>
      </c>
      <c r="B566" s="484"/>
      <c r="C566" s="484"/>
    </row>
    <row r="567" spans="1:3">
      <c r="A567" s="484">
        <f>'[2]Plr List for OofP'!N504</f>
        <v>0</v>
      </c>
      <c r="B567" s="484"/>
      <c r="C567" s="484"/>
    </row>
    <row r="568" spans="1:3">
      <c r="A568" s="484">
        <f>'[2]Plr List for OofP'!N505</f>
        <v>0</v>
      </c>
      <c r="B568" s="484"/>
      <c r="C568" s="484"/>
    </row>
    <row r="569" spans="1:3">
      <c r="A569" s="484">
        <f>'[2]Plr List for OofP'!N506</f>
        <v>0</v>
      </c>
      <c r="B569" s="484"/>
      <c r="C569" s="484"/>
    </row>
    <row r="570" spans="1:3">
      <c r="A570" s="484">
        <f>'[2]Plr List for OofP'!N507</f>
        <v>0</v>
      </c>
      <c r="B570" s="484"/>
      <c r="C570" s="484"/>
    </row>
    <row r="571" spans="1:3">
      <c r="A571" s="484">
        <f>'[2]Plr List for OofP'!N508</f>
        <v>0</v>
      </c>
      <c r="B571" s="484"/>
      <c r="C571" s="484"/>
    </row>
    <row r="572" spans="1:3">
      <c r="A572" s="484">
        <f>'[2]Plr List for OofP'!N509</f>
        <v>0</v>
      </c>
      <c r="B572" s="484"/>
      <c r="C572" s="484"/>
    </row>
    <row r="573" spans="1:3">
      <c r="A573" s="484">
        <f>'[2]Plr List for OofP'!N510</f>
        <v>0</v>
      </c>
      <c r="B573" s="484"/>
      <c r="C573" s="484"/>
    </row>
    <row r="574" spans="1:3">
      <c r="A574" s="484">
        <f>'[2]Plr List for OofP'!N511</f>
        <v>0</v>
      </c>
      <c r="B574" s="484"/>
      <c r="C574" s="484"/>
    </row>
    <row r="575" spans="1:3">
      <c r="A575" s="484">
        <f>'[2]Plr List for OofP'!N512</f>
        <v>0</v>
      </c>
      <c r="B575" s="484"/>
      <c r="C575" s="484"/>
    </row>
    <row r="576" spans="1:3">
      <c r="A576" s="484">
        <f>'[2]Plr List for OofP'!N513</f>
        <v>0</v>
      </c>
      <c r="B576" s="484"/>
      <c r="C576" s="484"/>
    </row>
    <row r="577" spans="1:3">
      <c r="A577" s="484">
        <f>'[2]Plr List for OofP'!N514</f>
        <v>0</v>
      </c>
      <c r="B577" s="484"/>
      <c r="C577" s="484"/>
    </row>
    <row r="578" spans="1:3">
      <c r="A578" s="484">
        <f>'[2]Plr List for OofP'!N515</f>
        <v>0</v>
      </c>
      <c r="B578" s="484"/>
      <c r="C578" s="484"/>
    </row>
    <row r="579" spans="1:3">
      <c r="A579" s="484">
        <f>'[2]Plr List for OofP'!N516</f>
        <v>0</v>
      </c>
      <c r="B579" s="484"/>
      <c r="C579" s="484"/>
    </row>
    <row r="580" spans="1:3">
      <c r="A580" s="484">
        <f>'[2]Plr List for OofP'!N517</f>
        <v>0</v>
      </c>
      <c r="B580" s="484"/>
      <c r="C580" s="484"/>
    </row>
    <row r="581" spans="1:3">
      <c r="A581" s="484">
        <f>'[2]Plr List for OofP'!N518</f>
        <v>0</v>
      </c>
      <c r="B581" s="484"/>
      <c r="C581" s="484"/>
    </row>
  </sheetData>
  <mergeCells count="15">
    <mergeCell ref="B11:E11"/>
    <mergeCell ref="B6:E6"/>
    <mergeCell ref="B7:E7"/>
    <mergeCell ref="B8:E8"/>
    <mergeCell ref="B9:E9"/>
    <mergeCell ref="B10:E10"/>
    <mergeCell ref="B18:E18"/>
    <mergeCell ref="B19:E19"/>
    <mergeCell ref="B20:E20"/>
    <mergeCell ref="B12:E12"/>
    <mergeCell ref="B13:E13"/>
    <mergeCell ref="B14:E14"/>
    <mergeCell ref="B15:E15"/>
    <mergeCell ref="B16:E16"/>
    <mergeCell ref="B17:E17"/>
  </mergeCells>
  <printOptions horizontalCentered="1"/>
  <pageMargins left="0.35" right="0.35" top="0.39" bottom="0.39" header="0" footer="0"/>
  <pageSetup paperSize="9" orientation="landscape"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$A$70:$A$581</xm:f>
          </x14:formula1>
          <xm:sqref>B46:E47 IX46:JA47 ST46:SW47 ACP46:ACS47 AML46:AMO47 AWH46:AWK47 BGD46:BGG47 BPZ46:BQC47 BZV46:BZY47 CJR46:CJU47 CTN46:CTQ47 DDJ46:DDM47 DNF46:DNI47 DXB46:DXE47 EGX46:EHA47 EQT46:EQW47 FAP46:FAS47 FKL46:FKO47 FUH46:FUK47 GED46:GEG47 GNZ46:GOC47 GXV46:GXY47 HHR46:HHU47 HRN46:HRQ47 IBJ46:IBM47 ILF46:ILI47 IVB46:IVE47 JEX46:JFA47 JOT46:JOW47 JYP46:JYS47 KIL46:KIO47 KSH46:KSK47 LCD46:LCG47 LLZ46:LMC47 LVV46:LVY47 MFR46:MFU47 MPN46:MPQ47 MZJ46:MZM47 NJF46:NJI47 NTB46:NTE47 OCX46:ODA47 OMT46:OMW47 OWP46:OWS47 PGL46:PGO47 PQH46:PQK47 QAD46:QAG47 QJZ46:QKC47 QTV46:QTY47 RDR46:RDU47 RNN46:RNQ47 RXJ46:RXM47 SHF46:SHI47 SRB46:SRE47 TAX46:TBA47 TKT46:TKW47 TUP46:TUS47 UEL46:UEO47 UOH46:UOK47 UYD46:UYG47 VHZ46:VIC47 VRV46:VRY47 WBR46:WBU47 WLN46:WLQ47 WVJ46:WVM47 B65582:E65583 IX65582:JA65583 ST65582:SW65583 ACP65582:ACS65583 AML65582:AMO65583 AWH65582:AWK65583 BGD65582:BGG65583 BPZ65582:BQC65583 BZV65582:BZY65583 CJR65582:CJU65583 CTN65582:CTQ65583 DDJ65582:DDM65583 DNF65582:DNI65583 DXB65582:DXE65583 EGX65582:EHA65583 EQT65582:EQW65583 FAP65582:FAS65583 FKL65582:FKO65583 FUH65582:FUK65583 GED65582:GEG65583 GNZ65582:GOC65583 GXV65582:GXY65583 HHR65582:HHU65583 HRN65582:HRQ65583 IBJ65582:IBM65583 ILF65582:ILI65583 IVB65582:IVE65583 JEX65582:JFA65583 JOT65582:JOW65583 JYP65582:JYS65583 KIL65582:KIO65583 KSH65582:KSK65583 LCD65582:LCG65583 LLZ65582:LMC65583 LVV65582:LVY65583 MFR65582:MFU65583 MPN65582:MPQ65583 MZJ65582:MZM65583 NJF65582:NJI65583 NTB65582:NTE65583 OCX65582:ODA65583 OMT65582:OMW65583 OWP65582:OWS65583 PGL65582:PGO65583 PQH65582:PQK65583 QAD65582:QAG65583 QJZ65582:QKC65583 QTV65582:QTY65583 RDR65582:RDU65583 RNN65582:RNQ65583 RXJ65582:RXM65583 SHF65582:SHI65583 SRB65582:SRE65583 TAX65582:TBA65583 TKT65582:TKW65583 TUP65582:TUS65583 UEL65582:UEO65583 UOH65582:UOK65583 UYD65582:UYG65583 VHZ65582:VIC65583 VRV65582:VRY65583 WBR65582:WBU65583 WLN65582:WLQ65583 WVJ65582:WVM65583 B131118:E131119 IX131118:JA131119 ST131118:SW131119 ACP131118:ACS131119 AML131118:AMO131119 AWH131118:AWK131119 BGD131118:BGG131119 BPZ131118:BQC131119 BZV131118:BZY131119 CJR131118:CJU131119 CTN131118:CTQ131119 DDJ131118:DDM131119 DNF131118:DNI131119 DXB131118:DXE131119 EGX131118:EHA131119 EQT131118:EQW131119 FAP131118:FAS131119 FKL131118:FKO131119 FUH131118:FUK131119 GED131118:GEG131119 GNZ131118:GOC131119 GXV131118:GXY131119 HHR131118:HHU131119 HRN131118:HRQ131119 IBJ131118:IBM131119 ILF131118:ILI131119 IVB131118:IVE131119 JEX131118:JFA131119 JOT131118:JOW131119 JYP131118:JYS131119 KIL131118:KIO131119 KSH131118:KSK131119 LCD131118:LCG131119 LLZ131118:LMC131119 LVV131118:LVY131119 MFR131118:MFU131119 MPN131118:MPQ131119 MZJ131118:MZM131119 NJF131118:NJI131119 NTB131118:NTE131119 OCX131118:ODA131119 OMT131118:OMW131119 OWP131118:OWS131119 PGL131118:PGO131119 PQH131118:PQK131119 QAD131118:QAG131119 QJZ131118:QKC131119 QTV131118:QTY131119 RDR131118:RDU131119 RNN131118:RNQ131119 RXJ131118:RXM131119 SHF131118:SHI131119 SRB131118:SRE131119 TAX131118:TBA131119 TKT131118:TKW131119 TUP131118:TUS131119 UEL131118:UEO131119 UOH131118:UOK131119 UYD131118:UYG131119 VHZ131118:VIC131119 VRV131118:VRY131119 WBR131118:WBU131119 WLN131118:WLQ131119 WVJ131118:WVM131119 B196654:E196655 IX196654:JA196655 ST196654:SW196655 ACP196654:ACS196655 AML196654:AMO196655 AWH196654:AWK196655 BGD196654:BGG196655 BPZ196654:BQC196655 BZV196654:BZY196655 CJR196654:CJU196655 CTN196654:CTQ196655 DDJ196654:DDM196655 DNF196654:DNI196655 DXB196654:DXE196655 EGX196654:EHA196655 EQT196654:EQW196655 FAP196654:FAS196655 FKL196654:FKO196655 FUH196654:FUK196655 GED196654:GEG196655 GNZ196654:GOC196655 GXV196654:GXY196655 HHR196654:HHU196655 HRN196654:HRQ196655 IBJ196654:IBM196655 ILF196654:ILI196655 IVB196654:IVE196655 JEX196654:JFA196655 JOT196654:JOW196655 JYP196654:JYS196655 KIL196654:KIO196655 KSH196654:KSK196655 LCD196654:LCG196655 LLZ196654:LMC196655 LVV196654:LVY196655 MFR196654:MFU196655 MPN196654:MPQ196655 MZJ196654:MZM196655 NJF196654:NJI196655 NTB196654:NTE196655 OCX196654:ODA196655 OMT196654:OMW196655 OWP196654:OWS196655 PGL196654:PGO196655 PQH196654:PQK196655 QAD196654:QAG196655 QJZ196654:QKC196655 QTV196654:QTY196655 RDR196654:RDU196655 RNN196654:RNQ196655 RXJ196654:RXM196655 SHF196654:SHI196655 SRB196654:SRE196655 TAX196654:TBA196655 TKT196654:TKW196655 TUP196654:TUS196655 UEL196654:UEO196655 UOH196654:UOK196655 UYD196654:UYG196655 VHZ196654:VIC196655 VRV196654:VRY196655 WBR196654:WBU196655 WLN196654:WLQ196655 WVJ196654:WVM196655 B262190:E262191 IX262190:JA262191 ST262190:SW262191 ACP262190:ACS262191 AML262190:AMO262191 AWH262190:AWK262191 BGD262190:BGG262191 BPZ262190:BQC262191 BZV262190:BZY262191 CJR262190:CJU262191 CTN262190:CTQ262191 DDJ262190:DDM262191 DNF262190:DNI262191 DXB262190:DXE262191 EGX262190:EHA262191 EQT262190:EQW262191 FAP262190:FAS262191 FKL262190:FKO262191 FUH262190:FUK262191 GED262190:GEG262191 GNZ262190:GOC262191 GXV262190:GXY262191 HHR262190:HHU262191 HRN262190:HRQ262191 IBJ262190:IBM262191 ILF262190:ILI262191 IVB262190:IVE262191 JEX262190:JFA262191 JOT262190:JOW262191 JYP262190:JYS262191 KIL262190:KIO262191 KSH262190:KSK262191 LCD262190:LCG262191 LLZ262190:LMC262191 LVV262190:LVY262191 MFR262190:MFU262191 MPN262190:MPQ262191 MZJ262190:MZM262191 NJF262190:NJI262191 NTB262190:NTE262191 OCX262190:ODA262191 OMT262190:OMW262191 OWP262190:OWS262191 PGL262190:PGO262191 PQH262190:PQK262191 QAD262190:QAG262191 QJZ262190:QKC262191 QTV262190:QTY262191 RDR262190:RDU262191 RNN262190:RNQ262191 RXJ262190:RXM262191 SHF262190:SHI262191 SRB262190:SRE262191 TAX262190:TBA262191 TKT262190:TKW262191 TUP262190:TUS262191 UEL262190:UEO262191 UOH262190:UOK262191 UYD262190:UYG262191 VHZ262190:VIC262191 VRV262190:VRY262191 WBR262190:WBU262191 WLN262190:WLQ262191 WVJ262190:WVM262191 B327726:E327727 IX327726:JA327727 ST327726:SW327727 ACP327726:ACS327727 AML327726:AMO327727 AWH327726:AWK327727 BGD327726:BGG327727 BPZ327726:BQC327727 BZV327726:BZY327727 CJR327726:CJU327727 CTN327726:CTQ327727 DDJ327726:DDM327727 DNF327726:DNI327727 DXB327726:DXE327727 EGX327726:EHA327727 EQT327726:EQW327727 FAP327726:FAS327727 FKL327726:FKO327727 FUH327726:FUK327727 GED327726:GEG327727 GNZ327726:GOC327727 GXV327726:GXY327727 HHR327726:HHU327727 HRN327726:HRQ327727 IBJ327726:IBM327727 ILF327726:ILI327727 IVB327726:IVE327727 JEX327726:JFA327727 JOT327726:JOW327727 JYP327726:JYS327727 KIL327726:KIO327727 KSH327726:KSK327727 LCD327726:LCG327727 LLZ327726:LMC327727 LVV327726:LVY327727 MFR327726:MFU327727 MPN327726:MPQ327727 MZJ327726:MZM327727 NJF327726:NJI327727 NTB327726:NTE327727 OCX327726:ODA327727 OMT327726:OMW327727 OWP327726:OWS327727 PGL327726:PGO327727 PQH327726:PQK327727 QAD327726:QAG327727 QJZ327726:QKC327727 QTV327726:QTY327727 RDR327726:RDU327727 RNN327726:RNQ327727 RXJ327726:RXM327727 SHF327726:SHI327727 SRB327726:SRE327727 TAX327726:TBA327727 TKT327726:TKW327727 TUP327726:TUS327727 UEL327726:UEO327727 UOH327726:UOK327727 UYD327726:UYG327727 VHZ327726:VIC327727 VRV327726:VRY327727 WBR327726:WBU327727 WLN327726:WLQ327727 WVJ327726:WVM327727 B393262:E393263 IX393262:JA393263 ST393262:SW393263 ACP393262:ACS393263 AML393262:AMO393263 AWH393262:AWK393263 BGD393262:BGG393263 BPZ393262:BQC393263 BZV393262:BZY393263 CJR393262:CJU393263 CTN393262:CTQ393263 DDJ393262:DDM393263 DNF393262:DNI393263 DXB393262:DXE393263 EGX393262:EHA393263 EQT393262:EQW393263 FAP393262:FAS393263 FKL393262:FKO393263 FUH393262:FUK393263 GED393262:GEG393263 GNZ393262:GOC393263 GXV393262:GXY393263 HHR393262:HHU393263 HRN393262:HRQ393263 IBJ393262:IBM393263 ILF393262:ILI393263 IVB393262:IVE393263 JEX393262:JFA393263 JOT393262:JOW393263 JYP393262:JYS393263 KIL393262:KIO393263 KSH393262:KSK393263 LCD393262:LCG393263 LLZ393262:LMC393263 LVV393262:LVY393263 MFR393262:MFU393263 MPN393262:MPQ393263 MZJ393262:MZM393263 NJF393262:NJI393263 NTB393262:NTE393263 OCX393262:ODA393263 OMT393262:OMW393263 OWP393262:OWS393263 PGL393262:PGO393263 PQH393262:PQK393263 QAD393262:QAG393263 QJZ393262:QKC393263 QTV393262:QTY393263 RDR393262:RDU393263 RNN393262:RNQ393263 RXJ393262:RXM393263 SHF393262:SHI393263 SRB393262:SRE393263 TAX393262:TBA393263 TKT393262:TKW393263 TUP393262:TUS393263 UEL393262:UEO393263 UOH393262:UOK393263 UYD393262:UYG393263 VHZ393262:VIC393263 VRV393262:VRY393263 WBR393262:WBU393263 WLN393262:WLQ393263 WVJ393262:WVM393263 B458798:E458799 IX458798:JA458799 ST458798:SW458799 ACP458798:ACS458799 AML458798:AMO458799 AWH458798:AWK458799 BGD458798:BGG458799 BPZ458798:BQC458799 BZV458798:BZY458799 CJR458798:CJU458799 CTN458798:CTQ458799 DDJ458798:DDM458799 DNF458798:DNI458799 DXB458798:DXE458799 EGX458798:EHA458799 EQT458798:EQW458799 FAP458798:FAS458799 FKL458798:FKO458799 FUH458798:FUK458799 GED458798:GEG458799 GNZ458798:GOC458799 GXV458798:GXY458799 HHR458798:HHU458799 HRN458798:HRQ458799 IBJ458798:IBM458799 ILF458798:ILI458799 IVB458798:IVE458799 JEX458798:JFA458799 JOT458798:JOW458799 JYP458798:JYS458799 KIL458798:KIO458799 KSH458798:KSK458799 LCD458798:LCG458799 LLZ458798:LMC458799 LVV458798:LVY458799 MFR458798:MFU458799 MPN458798:MPQ458799 MZJ458798:MZM458799 NJF458798:NJI458799 NTB458798:NTE458799 OCX458798:ODA458799 OMT458798:OMW458799 OWP458798:OWS458799 PGL458798:PGO458799 PQH458798:PQK458799 QAD458798:QAG458799 QJZ458798:QKC458799 QTV458798:QTY458799 RDR458798:RDU458799 RNN458798:RNQ458799 RXJ458798:RXM458799 SHF458798:SHI458799 SRB458798:SRE458799 TAX458798:TBA458799 TKT458798:TKW458799 TUP458798:TUS458799 UEL458798:UEO458799 UOH458798:UOK458799 UYD458798:UYG458799 VHZ458798:VIC458799 VRV458798:VRY458799 WBR458798:WBU458799 WLN458798:WLQ458799 WVJ458798:WVM458799 B524334:E524335 IX524334:JA524335 ST524334:SW524335 ACP524334:ACS524335 AML524334:AMO524335 AWH524334:AWK524335 BGD524334:BGG524335 BPZ524334:BQC524335 BZV524334:BZY524335 CJR524334:CJU524335 CTN524334:CTQ524335 DDJ524334:DDM524335 DNF524334:DNI524335 DXB524334:DXE524335 EGX524334:EHA524335 EQT524334:EQW524335 FAP524334:FAS524335 FKL524334:FKO524335 FUH524334:FUK524335 GED524334:GEG524335 GNZ524334:GOC524335 GXV524334:GXY524335 HHR524334:HHU524335 HRN524334:HRQ524335 IBJ524334:IBM524335 ILF524334:ILI524335 IVB524334:IVE524335 JEX524334:JFA524335 JOT524334:JOW524335 JYP524334:JYS524335 KIL524334:KIO524335 KSH524334:KSK524335 LCD524334:LCG524335 LLZ524334:LMC524335 LVV524334:LVY524335 MFR524334:MFU524335 MPN524334:MPQ524335 MZJ524334:MZM524335 NJF524334:NJI524335 NTB524334:NTE524335 OCX524334:ODA524335 OMT524334:OMW524335 OWP524334:OWS524335 PGL524334:PGO524335 PQH524334:PQK524335 QAD524334:QAG524335 QJZ524334:QKC524335 QTV524334:QTY524335 RDR524334:RDU524335 RNN524334:RNQ524335 RXJ524334:RXM524335 SHF524334:SHI524335 SRB524334:SRE524335 TAX524334:TBA524335 TKT524334:TKW524335 TUP524334:TUS524335 UEL524334:UEO524335 UOH524334:UOK524335 UYD524334:UYG524335 VHZ524334:VIC524335 VRV524334:VRY524335 WBR524334:WBU524335 WLN524334:WLQ524335 WVJ524334:WVM524335 B589870:E589871 IX589870:JA589871 ST589870:SW589871 ACP589870:ACS589871 AML589870:AMO589871 AWH589870:AWK589871 BGD589870:BGG589871 BPZ589870:BQC589871 BZV589870:BZY589871 CJR589870:CJU589871 CTN589870:CTQ589871 DDJ589870:DDM589871 DNF589870:DNI589871 DXB589870:DXE589871 EGX589870:EHA589871 EQT589870:EQW589871 FAP589870:FAS589871 FKL589870:FKO589871 FUH589870:FUK589871 GED589870:GEG589871 GNZ589870:GOC589871 GXV589870:GXY589871 HHR589870:HHU589871 HRN589870:HRQ589871 IBJ589870:IBM589871 ILF589870:ILI589871 IVB589870:IVE589871 JEX589870:JFA589871 JOT589870:JOW589871 JYP589870:JYS589871 KIL589870:KIO589871 KSH589870:KSK589871 LCD589870:LCG589871 LLZ589870:LMC589871 LVV589870:LVY589871 MFR589870:MFU589871 MPN589870:MPQ589871 MZJ589870:MZM589871 NJF589870:NJI589871 NTB589870:NTE589871 OCX589870:ODA589871 OMT589870:OMW589871 OWP589870:OWS589871 PGL589870:PGO589871 PQH589870:PQK589871 QAD589870:QAG589871 QJZ589870:QKC589871 QTV589870:QTY589871 RDR589870:RDU589871 RNN589870:RNQ589871 RXJ589870:RXM589871 SHF589870:SHI589871 SRB589870:SRE589871 TAX589870:TBA589871 TKT589870:TKW589871 TUP589870:TUS589871 UEL589870:UEO589871 UOH589870:UOK589871 UYD589870:UYG589871 VHZ589870:VIC589871 VRV589870:VRY589871 WBR589870:WBU589871 WLN589870:WLQ589871 WVJ589870:WVM589871 B655406:E655407 IX655406:JA655407 ST655406:SW655407 ACP655406:ACS655407 AML655406:AMO655407 AWH655406:AWK655407 BGD655406:BGG655407 BPZ655406:BQC655407 BZV655406:BZY655407 CJR655406:CJU655407 CTN655406:CTQ655407 DDJ655406:DDM655407 DNF655406:DNI655407 DXB655406:DXE655407 EGX655406:EHA655407 EQT655406:EQW655407 FAP655406:FAS655407 FKL655406:FKO655407 FUH655406:FUK655407 GED655406:GEG655407 GNZ655406:GOC655407 GXV655406:GXY655407 HHR655406:HHU655407 HRN655406:HRQ655407 IBJ655406:IBM655407 ILF655406:ILI655407 IVB655406:IVE655407 JEX655406:JFA655407 JOT655406:JOW655407 JYP655406:JYS655407 KIL655406:KIO655407 KSH655406:KSK655407 LCD655406:LCG655407 LLZ655406:LMC655407 LVV655406:LVY655407 MFR655406:MFU655407 MPN655406:MPQ655407 MZJ655406:MZM655407 NJF655406:NJI655407 NTB655406:NTE655407 OCX655406:ODA655407 OMT655406:OMW655407 OWP655406:OWS655407 PGL655406:PGO655407 PQH655406:PQK655407 QAD655406:QAG655407 QJZ655406:QKC655407 QTV655406:QTY655407 RDR655406:RDU655407 RNN655406:RNQ655407 RXJ655406:RXM655407 SHF655406:SHI655407 SRB655406:SRE655407 TAX655406:TBA655407 TKT655406:TKW655407 TUP655406:TUS655407 UEL655406:UEO655407 UOH655406:UOK655407 UYD655406:UYG655407 VHZ655406:VIC655407 VRV655406:VRY655407 WBR655406:WBU655407 WLN655406:WLQ655407 WVJ655406:WVM655407 B720942:E720943 IX720942:JA720943 ST720942:SW720943 ACP720942:ACS720943 AML720942:AMO720943 AWH720942:AWK720943 BGD720942:BGG720943 BPZ720942:BQC720943 BZV720942:BZY720943 CJR720942:CJU720943 CTN720942:CTQ720943 DDJ720942:DDM720943 DNF720942:DNI720943 DXB720942:DXE720943 EGX720942:EHA720943 EQT720942:EQW720943 FAP720942:FAS720943 FKL720942:FKO720943 FUH720942:FUK720943 GED720942:GEG720943 GNZ720942:GOC720943 GXV720942:GXY720943 HHR720942:HHU720943 HRN720942:HRQ720943 IBJ720942:IBM720943 ILF720942:ILI720943 IVB720942:IVE720943 JEX720942:JFA720943 JOT720942:JOW720943 JYP720942:JYS720943 KIL720942:KIO720943 KSH720942:KSK720943 LCD720942:LCG720943 LLZ720942:LMC720943 LVV720942:LVY720943 MFR720942:MFU720943 MPN720942:MPQ720943 MZJ720942:MZM720943 NJF720942:NJI720943 NTB720942:NTE720943 OCX720942:ODA720943 OMT720942:OMW720943 OWP720942:OWS720943 PGL720942:PGO720943 PQH720942:PQK720943 QAD720942:QAG720943 QJZ720942:QKC720943 QTV720942:QTY720943 RDR720942:RDU720943 RNN720942:RNQ720943 RXJ720942:RXM720943 SHF720942:SHI720943 SRB720942:SRE720943 TAX720942:TBA720943 TKT720942:TKW720943 TUP720942:TUS720943 UEL720942:UEO720943 UOH720942:UOK720943 UYD720942:UYG720943 VHZ720942:VIC720943 VRV720942:VRY720943 WBR720942:WBU720943 WLN720942:WLQ720943 WVJ720942:WVM720943 B786478:E786479 IX786478:JA786479 ST786478:SW786479 ACP786478:ACS786479 AML786478:AMO786479 AWH786478:AWK786479 BGD786478:BGG786479 BPZ786478:BQC786479 BZV786478:BZY786479 CJR786478:CJU786479 CTN786478:CTQ786479 DDJ786478:DDM786479 DNF786478:DNI786479 DXB786478:DXE786479 EGX786478:EHA786479 EQT786478:EQW786479 FAP786478:FAS786479 FKL786478:FKO786479 FUH786478:FUK786479 GED786478:GEG786479 GNZ786478:GOC786479 GXV786478:GXY786479 HHR786478:HHU786479 HRN786478:HRQ786479 IBJ786478:IBM786479 ILF786478:ILI786479 IVB786478:IVE786479 JEX786478:JFA786479 JOT786478:JOW786479 JYP786478:JYS786479 KIL786478:KIO786479 KSH786478:KSK786479 LCD786478:LCG786479 LLZ786478:LMC786479 LVV786478:LVY786479 MFR786478:MFU786479 MPN786478:MPQ786479 MZJ786478:MZM786479 NJF786478:NJI786479 NTB786478:NTE786479 OCX786478:ODA786479 OMT786478:OMW786479 OWP786478:OWS786479 PGL786478:PGO786479 PQH786478:PQK786479 QAD786478:QAG786479 QJZ786478:QKC786479 QTV786478:QTY786479 RDR786478:RDU786479 RNN786478:RNQ786479 RXJ786478:RXM786479 SHF786478:SHI786479 SRB786478:SRE786479 TAX786478:TBA786479 TKT786478:TKW786479 TUP786478:TUS786479 UEL786478:UEO786479 UOH786478:UOK786479 UYD786478:UYG786479 VHZ786478:VIC786479 VRV786478:VRY786479 WBR786478:WBU786479 WLN786478:WLQ786479 WVJ786478:WVM786479 B852014:E852015 IX852014:JA852015 ST852014:SW852015 ACP852014:ACS852015 AML852014:AMO852015 AWH852014:AWK852015 BGD852014:BGG852015 BPZ852014:BQC852015 BZV852014:BZY852015 CJR852014:CJU852015 CTN852014:CTQ852015 DDJ852014:DDM852015 DNF852014:DNI852015 DXB852014:DXE852015 EGX852014:EHA852015 EQT852014:EQW852015 FAP852014:FAS852015 FKL852014:FKO852015 FUH852014:FUK852015 GED852014:GEG852015 GNZ852014:GOC852015 GXV852014:GXY852015 HHR852014:HHU852015 HRN852014:HRQ852015 IBJ852014:IBM852015 ILF852014:ILI852015 IVB852014:IVE852015 JEX852014:JFA852015 JOT852014:JOW852015 JYP852014:JYS852015 KIL852014:KIO852015 KSH852014:KSK852015 LCD852014:LCG852015 LLZ852014:LMC852015 LVV852014:LVY852015 MFR852014:MFU852015 MPN852014:MPQ852015 MZJ852014:MZM852015 NJF852014:NJI852015 NTB852014:NTE852015 OCX852014:ODA852015 OMT852014:OMW852015 OWP852014:OWS852015 PGL852014:PGO852015 PQH852014:PQK852015 QAD852014:QAG852015 QJZ852014:QKC852015 QTV852014:QTY852015 RDR852014:RDU852015 RNN852014:RNQ852015 RXJ852014:RXM852015 SHF852014:SHI852015 SRB852014:SRE852015 TAX852014:TBA852015 TKT852014:TKW852015 TUP852014:TUS852015 UEL852014:UEO852015 UOH852014:UOK852015 UYD852014:UYG852015 VHZ852014:VIC852015 VRV852014:VRY852015 WBR852014:WBU852015 WLN852014:WLQ852015 WVJ852014:WVM852015 B917550:E917551 IX917550:JA917551 ST917550:SW917551 ACP917550:ACS917551 AML917550:AMO917551 AWH917550:AWK917551 BGD917550:BGG917551 BPZ917550:BQC917551 BZV917550:BZY917551 CJR917550:CJU917551 CTN917550:CTQ917551 DDJ917550:DDM917551 DNF917550:DNI917551 DXB917550:DXE917551 EGX917550:EHA917551 EQT917550:EQW917551 FAP917550:FAS917551 FKL917550:FKO917551 FUH917550:FUK917551 GED917550:GEG917551 GNZ917550:GOC917551 GXV917550:GXY917551 HHR917550:HHU917551 HRN917550:HRQ917551 IBJ917550:IBM917551 ILF917550:ILI917551 IVB917550:IVE917551 JEX917550:JFA917551 JOT917550:JOW917551 JYP917550:JYS917551 KIL917550:KIO917551 KSH917550:KSK917551 LCD917550:LCG917551 LLZ917550:LMC917551 LVV917550:LVY917551 MFR917550:MFU917551 MPN917550:MPQ917551 MZJ917550:MZM917551 NJF917550:NJI917551 NTB917550:NTE917551 OCX917550:ODA917551 OMT917550:OMW917551 OWP917550:OWS917551 PGL917550:PGO917551 PQH917550:PQK917551 QAD917550:QAG917551 QJZ917550:QKC917551 QTV917550:QTY917551 RDR917550:RDU917551 RNN917550:RNQ917551 RXJ917550:RXM917551 SHF917550:SHI917551 SRB917550:SRE917551 TAX917550:TBA917551 TKT917550:TKW917551 TUP917550:TUS917551 UEL917550:UEO917551 UOH917550:UOK917551 UYD917550:UYG917551 VHZ917550:VIC917551 VRV917550:VRY917551 WBR917550:WBU917551 WLN917550:WLQ917551 WVJ917550:WVM917551 B983086:E983087 IX983086:JA983087 ST983086:SW983087 ACP983086:ACS983087 AML983086:AMO983087 AWH983086:AWK983087 BGD983086:BGG983087 BPZ983086:BQC983087 BZV983086:BZY983087 CJR983086:CJU983087 CTN983086:CTQ983087 DDJ983086:DDM983087 DNF983086:DNI983087 DXB983086:DXE983087 EGX983086:EHA983087 EQT983086:EQW983087 FAP983086:FAS983087 FKL983086:FKO983087 FUH983086:FUK983087 GED983086:GEG983087 GNZ983086:GOC983087 GXV983086:GXY983087 HHR983086:HHU983087 HRN983086:HRQ983087 IBJ983086:IBM983087 ILF983086:ILI983087 IVB983086:IVE983087 JEX983086:JFA983087 JOT983086:JOW983087 JYP983086:JYS983087 KIL983086:KIO983087 KSH983086:KSK983087 LCD983086:LCG983087 LLZ983086:LMC983087 LVV983086:LVY983087 MFR983086:MFU983087 MPN983086:MPQ983087 MZJ983086:MZM983087 NJF983086:NJI983087 NTB983086:NTE983087 OCX983086:ODA983087 OMT983086:OMW983087 OWP983086:OWS983087 PGL983086:PGO983087 PQH983086:PQK983087 QAD983086:QAG983087 QJZ983086:QKC983087 QTV983086:QTY983087 RDR983086:RDU983087 RNN983086:RNQ983087 RXJ983086:RXM983087 SHF983086:SHI983087 SRB983086:SRE983087 TAX983086:TBA983087 TKT983086:TKW983087 TUP983086:TUS983087 UEL983086:UEO983087 UOH983086:UOK983087 UYD983086:UYG983087 VHZ983086:VIC983087 VRV983086:VRY983087 WBR983086:WBU983087 WLN983086:WLQ983087 WVJ983086:WVM983087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B11:B12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WVJ11:WVJ12 B65547:B65548 IX65547:IX65548 ST65547:ST65548 ACP65547:ACP65548 AML65547:AML65548 AWH65547:AWH65548 BGD65547:BGD65548 BPZ65547:BPZ65548 BZV65547:BZV65548 CJR65547:CJR65548 CTN65547:CTN65548 DDJ65547:DDJ65548 DNF65547:DNF65548 DXB65547:DXB65548 EGX65547:EGX65548 EQT65547:EQT65548 FAP65547:FAP65548 FKL65547:FKL65548 FUH65547:FUH65548 GED65547:GED65548 GNZ65547:GNZ65548 GXV65547:GXV65548 HHR65547:HHR65548 HRN65547:HRN65548 IBJ65547:IBJ65548 ILF65547:ILF65548 IVB65547:IVB65548 JEX65547:JEX65548 JOT65547:JOT65548 JYP65547:JYP65548 KIL65547:KIL65548 KSH65547:KSH65548 LCD65547:LCD65548 LLZ65547:LLZ65548 LVV65547:LVV65548 MFR65547:MFR65548 MPN65547:MPN65548 MZJ65547:MZJ65548 NJF65547:NJF65548 NTB65547:NTB65548 OCX65547:OCX65548 OMT65547:OMT65548 OWP65547:OWP65548 PGL65547:PGL65548 PQH65547:PQH65548 QAD65547:QAD65548 QJZ65547:QJZ65548 QTV65547:QTV65548 RDR65547:RDR65548 RNN65547:RNN65548 RXJ65547:RXJ65548 SHF65547:SHF65548 SRB65547:SRB65548 TAX65547:TAX65548 TKT65547:TKT65548 TUP65547:TUP65548 UEL65547:UEL65548 UOH65547:UOH65548 UYD65547:UYD65548 VHZ65547:VHZ65548 VRV65547:VRV65548 WBR65547:WBR65548 WLN65547:WLN65548 WVJ65547:WVJ65548 B131083:B131084 IX131083:IX131084 ST131083:ST131084 ACP131083:ACP131084 AML131083:AML131084 AWH131083:AWH131084 BGD131083:BGD131084 BPZ131083:BPZ131084 BZV131083:BZV131084 CJR131083:CJR131084 CTN131083:CTN131084 DDJ131083:DDJ131084 DNF131083:DNF131084 DXB131083:DXB131084 EGX131083:EGX131084 EQT131083:EQT131084 FAP131083:FAP131084 FKL131083:FKL131084 FUH131083:FUH131084 GED131083:GED131084 GNZ131083:GNZ131084 GXV131083:GXV131084 HHR131083:HHR131084 HRN131083:HRN131084 IBJ131083:IBJ131084 ILF131083:ILF131084 IVB131083:IVB131084 JEX131083:JEX131084 JOT131083:JOT131084 JYP131083:JYP131084 KIL131083:KIL131084 KSH131083:KSH131084 LCD131083:LCD131084 LLZ131083:LLZ131084 LVV131083:LVV131084 MFR131083:MFR131084 MPN131083:MPN131084 MZJ131083:MZJ131084 NJF131083:NJF131084 NTB131083:NTB131084 OCX131083:OCX131084 OMT131083:OMT131084 OWP131083:OWP131084 PGL131083:PGL131084 PQH131083:PQH131084 QAD131083:QAD131084 QJZ131083:QJZ131084 QTV131083:QTV131084 RDR131083:RDR131084 RNN131083:RNN131084 RXJ131083:RXJ131084 SHF131083:SHF131084 SRB131083:SRB131084 TAX131083:TAX131084 TKT131083:TKT131084 TUP131083:TUP131084 UEL131083:UEL131084 UOH131083:UOH131084 UYD131083:UYD131084 VHZ131083:VHZ131084 VRV131083:VRV131084 WBR131083:WBR131084 WLN131083:WLN131084 WVJ131083:WVJ131084 B196619:B196620 IX196619:IX196620 ST196619:ST196620 ACP196619:ACP196620 AML196619:AML196620 AWH196619:AWH196620 BGD196619:BGD196620 BPZ196619:BPZ196620 BZV196619:BZV196620 CJR196619:CJR196620 CTN196619:CTN196620 DDJ196619:DDJ196620 DNF196619:DNF196620 DXB196619:DXB196620 EGX196619:EGX196620 EQT196619:EQT196620 FAP196619:FAP196620 FKL196619:FKL196620 FUH196619:FUH196620 GED196619:GED196620 GNZ196619:GNZ196620 GXV196619:GXV196620 HHR196619:HHR196620 HRN196619:HRN196620 IBJ196619:IBJ196620 ILF196619:ILF196620 IVB196619:IVB196620 JEX196619:JEX196620 JOT196619:JOT196620 JYP196619:JYP196620 KIL196619:KIL196620 KSH196619:KSH196620 LCD196619:LCD196620 LLZ196619:LLZ196620 LVV196619:LVV196620 MFR196619:MFR196620 MPN196619:MPN196620 MZJ196619:MZJ196620 NJF196619:NJF196620 NTB196619:NTB196620 OCX196619:OCX196620 OMT196619:OMT196620 OWP196619:OWP196620 PGL196619:PGL196620 PQH196619:PQH196620 QAD196619:QAD196620 QJZ196619:QJZ196620 QTV196619:QTV196620 RDR196619:RDR196620 RNN196619:RNN196620 RXJ196619:RXJ196620 SHF196619:SHF196620 SRB196619:SRB196620 TAX196619:TAX196620 TKT196619:TKT196620 TUP196619:TUP196620 UEL196619:UEL196620 UOH196619:UOH196620 UYD196619:UYD196620 VHZ196619:VHZ196620 VRV196619:VRV196620 WBR196619:WBR196620 WLN196619:WLN196620 WVJ196619:WVJ196620 B262155:B262156 IX262155:IX262156 ST262155:ST262156 ACP262155:ACP262156 AML262155:AML262156 AWH262155:AWH262156 BGD262155:BGD262156 BPZ262155:BPZ262156 BZV262155:BZV262156 CJR262155:CJR262156 CTN262155:CTN262156 DDJ262155:DDJ262156 DNF262155:DNF262156 DXB262155:DXB262156 EGX262155:EGX262156 EQT262155:EQT262156 FAP262155:FAP262156 FKL262155:FKL262156 FUH262155:FUH262156 GED262155:GED262156 GNZ262155:GNZ262156 GXV262155:GXV262156 HHR262155:HHR262156 HRN262155:HRN262156 IBJ262155:IBJ262156 ILF262155:ILF262156 IVB262155:IVB262156 JEX262155:JEX262156 JOT262155:JOT262156 JYP262155:JYP262156 KIL262155:KIL262156 KSH262155:KSH262156 LCD262155:LCD262156 LLZ262155:LLZ262156 LVV262155:LVV262156 MFR262155:MFR262156 MPN262155:MPN262156 MZJ262155:MZJ262156 NJF262155:NJF262156 NTB262155:NTB262156 OCX262155:OCX262156 OMT262155:OMT262156 OWP262155:OWP262156 PGL262155:PGL262156 PQH262155:PQH262156 QAD262155:QAD262156 QJZ262155:QJZ262156 QTV262155:QTV262156 RDR262155:RDR262156 RNN262155:RNN262156 RXJ262155:RXJ262156 SHF262155:SHF262156 SRB262155:SRB262156 TAX262155:TAX262156 TKT262155:TKT262156 TUP262155:TUP262156 UEL262155:UEL262156 UOH262155:UOH262156 UYD262155:UYD262156 VHZ262155:VHZ262156 VRV262155:VRV262156 WBR262155:WBR262156 WLN262155:WLN262156 WVJ262155:WVJ262156 B327691:B327692 IX327691:IX327692 ST327691:ST327692 ACP327691:ACP327692 AML327691:AML327692 AWH327691:AWH327692 BGD327691:BGD327692 BPZ327691:BPZ327692 BZV327691:BZV327692 CJR327691:CJR327692 CTN327691:CTN327692 DDJ327691:DDJ327692 DNF327691:DNF327692 DXB327691:DXB327692 EGX327691:EGX327692 EQT327691:EQT327692 FAP327691:FAP327692 FKL327691:FKL327692 FUH327691:FUH327692 GED327691:GED327692 GNZ327691:GNZ327692 GXV327691:GXV327692 HHR327691:HHR327692 HRN327691:HRN327692 IBJ327691:IBJ327692 ILF327691:ILF327692 IVB327691:IVB327692 JEX327691:JEX327692 JOT327691:JOT327692 JYP327691:JYP327692 KIL327691:KIL327692 KSH327691:KSH327692 LCD327691:LCD327692 LLZ327691:LLZ327692 LVV327691:LVV327692 MFR327691:MFR327692 MPN327691:MPN327692 MZJ327691:MZJ327692 NJF327691:NJF327692 NTB327691:NTB327692 OCX327691:OCX327692 OMT327691:OMT327692 OWP327691:OWP327692 PGL327691:PGL327692 PQH327691:PQH327692 QAD327691:QAD327692 QJZ327691:QJZ327692 QTV327691:QTV327692 RDR327691:RDR327692 RNN327691:RNN327692 RXJ327691:RXJ327692 SHF327691:SHF327692 SRB327691:SRB327692 TAX327691:TAX327692 TKT327691:TKT327692 TUP327691:TUP327692 UEL327691:UEL327692 UOH327691:UOH327692 UYD327691:UYD327692 VHZ327691:VHZ327692 VRV327691:VRV327692 WBR327691:WBR327692 WLN327691:WLN327692 WVJ327691:WVJ327692 B393227:B393228 IX393227:IX393228 ST393227:ST393228 ACP393227:ACP393228 AML393227:AML393228 AWH393227:AWH393228 BGD393227:BGD393228 BPZ393227:BPZ393228 BZV393227:BZV393228 CJR393227:CJR393228 CTN393227:CTN393228 DDJ393227:DDJ393228 DNF393227:DNF393228 DXB393227:DXB393228 EGX393227:EGX393228 EQT393227:EQT393228 FAP393227:FAP393228 FKL393227:FKL393228 FUH393227:FUH393228 GED393227:GED393228 GNZ393227:GNZ393228 GXV393227:GXV393228 HHR393227:HHR393228 HRN393227:HRN393228 IBJ393227:IBJ393228 ILF393227:ILF393228 IVB393227:IVB393228 JEX393227:JEX393228 JOT393227:JOT393228 JYP393227:JYP393228 KIL393227:KIL393228 KSH393227:KSH393228 LCD393227:LCD393228 LLZ393227:LLZ393228 LVV393227:LVV393228 MFR393227:MFR393228 MPN393227:MPN393228 MZJ393227:MZJ393228 NJF393227:NJF393228 NTB393227:NTB393228 OCX393227:OCX393228 OMT393227:OMT393228 OWP393227:OWP393228 PGL393227:PGL393228 PQH393227:PQH393228 QAD393227:QAD393228 QJZ393227:QJZ393228 QTV393227:QTV393228 RDR393227:RDR393228 RNN393227:RNN393228 RXJ393227:RXJ393228 SHF393227:SHF393228 SRB393227:SRB393228 TAX393227:TAX393228 TKT393227:TKT393228 TUP393227:TUP393228 UEL393227:UEL393228 UOH393227:UOH393228 UYD393227:UYD393228 VHZ393227:VHZ393228 VRV393227:VRV393228 WBR393227:WBR393228 WLN393227:WLN393228 WVJ393227:WVJ393228 B458763:B458764 IX458763:IX458764 ST458763:ST458764 ACP458763:ACP458764 AML458763:AML458764 AWH458763:AWH458764 BGD458763:BGD458764 BPZ458763:BPZ458764 BZV458763:BZV458764 CJR458763:CJR458764 CTN458763:CTN458764 DDJ458763:DDJ458764 DNF458763:DNF458764 DXB458763:DXB458764 EGX458763:EGX458764 EQT458763:EQT458764 FAP458763:FAP458764 FKL458763:FKL458764 FUH458763:FUH458764 GED458763:GED458764 GNZ458763:GNZ458764 GXV458763:GXV458764 HHR458763:HHR458764 HRN458763:HRN458764 IBJ458763:IBJ458764 ILF458763:ILF458764 IVB458763:IVB458764 JEX458763:JEX458764 JOT458763:JOT458764 JYP458763:JYP458764 KIL458763:KIL458764 KSH458763:KSH458764 LCD458763:LCD458764 LLZ458763:LLZ458764 LVV458763:LVV458764 MFR458763:MFR458764 MPN458763:MPN458764 MZJ458763:MZJ458764 NJF458763:NJF458764 NTB458763:NTB458764 OCX458763:OCX458764 OMT458763:OMT458764 OWP458763:OWP458764 PGL458763:PGL458764 PQH458763:PQH458764 QAD458763:QAD458764 QJZ458763:QJZ458764 QTV458763:QTV458764 RDR458763:RDR458764 RNN458763:RNN458764 RXJ458763:RXJ458764 SHF458763:SHF458764 SRB458763:SRB458764 TAX458763:TAX458764 TKT458763:TKT458764 TUP458763:TUP458764 UEL458763:UEL458764 UOH458763:UOH458764 UYD458763:UYD458764 VHZ458763:VHZ458764 VRV458763:VRV458764 WBR458763:WBR458764 WLN458763:WLN458764 WVJ458763:WVJ458764 B524299:B524300 IX524299:IX524300 ST524299:ST524300 ACP524299:ACP524300 AML524299:AML524300 AWH524299:AWH524300 BGD524299:BGD524300 BPZ524299:BPZ524300 BZV524299:BZV524300 CJR524299:CJR524300 CTN524299:CTN524300 DDJ524299:DDJ524300 DNF524299:DNF524300 DXB524299:DXB524300 EGX524299:EGX524300 EQT524299:EQT524300 FAP524299:FAP524300 FKL524299:FKL524300 FUH524299:FUH524300 GED524299:GED524300 GNZ524299:GNZ524300 GXV524299:GXV524300 HHR524299:HHR524300 HRN524299:HRN524300 IBJ524299:IBJ524300 ILF524299:ILF524300 IVB524299:IVB524300 JEX524299:JEX524300 JOT524299:JOT524300 JYP524299:JYP524300 KIL524299:KIL524300 KSH524299:KSH524300 LCD524299:LCD524300 LLZ524299:LLZ524300 LVV524299:LVV524300 MFR524299:MFR524300 MPN524299:MPN524300 MZJ524299:MZJ524300 NJF524299:NJF524300 NTB524299:NTB524300 OCX524299:OCX524300 OMT524299:OMT524300 OWP524299:OWP524300 PGL524299:PGL524300 PQH524299:PQH524300 QAD524299:QAD524300 QJZ524299:QJZ524300 QTV524299:QTV524300 RDR524299:RDR524300 RNN524299:RNN524300 RXJ524299:RXJ524300 SHF524299:SHF524300 SRB524299:SRB524300 TAX524299:TAX524300 TKT524299:TKT524300 TUP524299:TUP524300 UEL524299:UEL524300 UOH524299:UOH524300 UYD524299:UYD524300 VHZ524299:VHZ524300 VRV524299:VRV524300 WBR524299:WBR524300 WLN524299:WLN524300 WVJ524299:WVJ524300 B589835:B589836 IX589835:IX589836 ST589835:ST589836 ACP589835:ACP589836 AML589835:AML589836 AWH589835:AWH589836 BGD589835:BGD589836 BPZ589835:BPZ589836 BZV589835:BZV589836 CJR589835:CJR589836 CTN589835:CTN589836 DDJ589835:DDJ589836 DNF589835:DNF589836 DXB589835:DXB589836 EGX589835:EGX589836 EQT589835:EQT589836 FAP589835:FAP589836 FKL589835:FKL589836 FUH589835:FUH589836 GED589835:GED589836 GNZ589835:GNZ589836 GXV589835:GXV589836 HHR589835:HHR589836 HRN589835:HRN589836 IBJ589835:IBJ589836 ILF589835:ILF589836 IVB589835:IVB589836 JEX589835:JEX589836 JOT589835:JOT589836 JYP589835:JYP589836 KIL589835:KIL589836 KSH589835:KSH589836 LCD589835:LCD589836 LLZ589835:LLZ589836 LVV589835:LVV589836 MFR589835:MFR589836 MPN589835:MPN589836 MZJ589835:MZJ589836 NJF589835:NJF589836 NTB589835:NTB589836 OCX589835:OCX589836 OMT589835:OMT589836 OWP589835:OWP589836 PGL589835:PGL589836 PQH589835:PQH589836 QAD589835:QAD589836 QJZ589835:QJZ589836 QTV589835:QTV589836 RDR589835:RDR589836 RNN589835:RNN589836 RXJ589835:RXJ589836 SHF589835:SHF589836 SRB589835:SRB589836 TAX589835:TAX589836 TKT589835:TKT589836 TUP589835:TUP589836 UEL589835:UEL589836 UOH589835:UOH589836 UYD589835:UYD589836 VHZ589835:VHZ589836 VRV589835:VRV589836 WBR589835:WBR589836 WLN589835:WLN589836 WVJ589835:WVJ589836 B655371:B655372 IX655371:IX655372 ST655371:ST655372 ACP655371:ACP655372 AML655371:AML655372 AWH655371:AWH655372 BGD655371:BGD655372 BPZ655371:BPZ655372 BZV655371:BZV655372 CJR655371:CJR655372 CTN655371:CTN655372 DDJ655371:DDJ655372 DNF655371:DNF655372 DXB655371:DXB655372 EGX655371:EGX655372 EQT655371:EQT655372 FAP655371:FAP655372 FKL655371:FKL655372 FUH655371:FUH655372 GED655371:GED655372 GNZ655371:GNZ655372 GXV655371:GXV655372 HHR655371:HHR655372 HRN655371:HRN655372 IBJ655371:IBJ655372 ILF655371:ILF655372 IVB655371:IVB655372 JEX655371:JEX655372 JOT655371:JOT655372 JYP655371:JYP655372 KIL655371:KIL655372 KSH655371:KSH655372 LCD655371:LCD655372 LLZ655371:LLZ655372 LVV655371:LVV655372 MFR655371:MFR655372 MPN655371:MPN655372 MZJ655371:MZJ655372 NJF655371:NJF655372 NTB655371:NTB655372 OCX655371:OCX655372 OMT655371:OMT655372 OWP655371:OWP655372 PGL655371:PGL655372 PQH655371:PQH655372 QAD655371:QAD655372 QJZ655371:QJZ655372 QTV655371:QTV655372 RDR655371:RDR655372 RNN655371:RNN655372 RXJ655371:RXJ655372 SHF655371:SHF655372 SRB655371:SRB655372 TAX655371:TAX655372 TKT655371:TKT655372 TUP655371:TUP655372 UEL655371:UEL655372 UOH655371:UOH655372 UYD655371:UYD655372 VHZ655371:VHZ655372 VRV655371:VRV655372 WBR655371:WBR655372 WLN655371:WLN655372 WVJ655371:WVJ655372 B720907:B720908 IX720907:IX720908 ST720907:ST720908 ACP720907:ACP720908 AML720907:AML720908 AWH720907:AWH720908 BGD720907:BGD720908 BPZ720907:BPZ720908 BZV720907:BZV720908 CJR720907:CJR720908 CTN720907:CTN720908 DDJ720907:DDJ720908 DNF720907:DNF720908 DXB720907:DXB720908 EGX720907:EGX720908 EQT720907:EQT720908 FAP720907:FAP720908 FKL720907:FKL720908 FUH720907:FUH720908 GED720907:GED720908 GNZ720907:GNZ720908 GXV720907:GXV720908 HHR720907:HHR720908 HRN720907:HRN720908 IBJ720907:IBJ720908 ILF720907:ILF720908 IVB720907:IVB720908 JEX720907:JEX720908 JOT720907:JOT720908 JYP720907:JYP720908 KIL720907:KIL720908 KSH720907:KSH720908 LCD720907:LCD720908 LLZ720907:LLZ720908 LVV720907:LVV720908 MFR720907:MFR720908 MPN720907:MPN720908 MZJ720907:MZJ720908 NJF720907:NJF720908 NTB720907:NTB720908 OCX720907:OCX720908 OMT720907:OMT720908 OWP720907:OWP720908 PGL720907:PGL720908 PQH720907:PQH720908 QAD720907:QAD720908 QJZ720907:QJZ720908 QTV720907:QTV720908 RDR720907:RDR720908 RNN720907:RNN720908 RXJ720907:RXJ720908 SHF720907:SHF720908 SRB720907:SRB720908 TAX720907:TAX720908 TKT720907:TKT720908 TUP720907:TUP720908 UEL720907:UEL720908 UOH720907:UOH720908 UYD720907:UYD720908 VHZ720907:VHZ720908 VRV720907:VRV720908 WBR720907:WBR720908 WLN720907:WLN720908 WVJ720907:WVJ720908 B786443:B786444 IX786443:IX786444 ST786443:ST786444 ACP786443:ACP786444 AML786443:AML786444 AWH786443:AWH786444 BGD786443:BGD786444 BPZ786443:BPZ786444 BZV786443:BZV786444 CJR786443:CJR786444 CTN786443:CTN786444 DDJ786443:DDJ786444 DNF786443:DNF786444 DXB786443:DXB786444 EGX786443:EGX786444 EQT786443:EQT786444 FAP786443:FAP786444 FKL786443:FKL786444 FUH786443:FUH786444 GED786443:GED786444 GNZ786443:GNZ786444 GXV786443:GXV786444 HHR786443:HHR786444 HRN786443:HRN786444 IBJ786443:IBJ786444 ILF786443:ILF786444 IVB786443:IVB786444 JEX786443:JEX786444 JOT786443:JOT786444 JYP786443:JYP786444 KIL786443:KIL786444 KSH786443:KSH786444 LCD786443:LCD786444 LLZ786443:LLZ786444 LVV786443:LVV786444 MFR786443:MFR786444 MPN786443:MPN786444 MZJ786443:MZJ786444 NJF786443:NJF786444 NTB786443:NTB786444 OCX786443:OCX786444 OMT786443:OMT786444 OWP786443:OWP786444 PGL786443:PGL786444 PQH786443:PQH786444 QAD786443:QAD786444 QJZ786443:QJZ786444 QTV786443:QTV786444 RDR786443:RDR786444 RNN786443:RNN786444 RXJ786443:RXJ786444 SHF786443:SHF786444 SRB786443:SRB786444 TAX786443:TAX786444 TKT786443:TKT786444 TUP786443:TUP786444 UEL786443:UEL786444 UOH786443:UOH786444 UYD786443:UYD786444 VHZ786443:VHZ786444 VRV786443:VRV786444 WBR786443:WBR786444 WLN786443:WLN786444 WVJ786443:WVJ786444 B851979:B851980 IX851979:IX851980 ST851979:ST851980 ACP851979:ACP851980 AML851979:AML851980 AWH851979:AWH851980 BGD851979:BGD851980 BPZ851979:BPZ851980 BZV851979:BZV851980 CJR851979:CJR851980 CTN851979:CTN851980 DDJ851979:DDJ851980 DNF851979:DNF851980 DXB851979:DXB851980 EGX851979:EGX851980 EQT851979:EQT851980 FAP851979:FAP851980 FKL851979:FKL851980 FUH851979:FUH851980 GED851979:GED851980 GNZ851979:GNZ851980 GXV851979:GXV851980 HHR851979:HHR851980 HRN851979:HRN851980 IBJ851979:IBJ851980 ILF851979:ILF851980 IVB851979:IVB851980 JEX851979:JEX851980 JOT851979:JOT851980 JYP851979:JYP851980 KIL851979:KIL851980 KSH851979:KSH851980 LCD851979:LCD851980 LLZ851979:LLZ851980 LVV851979:LVV851980 MFR851979:MFR851980 MPN851979:MPN851980 MZJ851979:MZJ851980 NJF851979:NJF851980 NTB851979:NTB851980 OCX851979:OCX851980 OMT851979:OMT851980 OWP851979:OWP851980 PGL851979:PGL851980 PQH851979:PQH851980 QAD851979:QAD851980 QJZ851979:QJZ851980 QTV851979:QTV851980 RDR851979:RDR851980 RNN851979:RNN851980 RXJ851979:RXJ851980 SHF851979:SHF851980 SRB851979:SRB851980 TAX851979:TAX851980 TKT851979:TKT851980 TUP851979:TUP851980 UEL851979:UEL851980 UOH851979:UOH851980 UYD851979:UYD851980 VHZ851979:VHZ851980 VRV851979:VRV851980 WBR851979:WBR851980 WLN851979:WLN851980 WVJ851979:WVJ851980 B917515:B917516 IX917515:IX917516 ST917515:ST917516 ACP917515:ACP917516 AML917515:AML917516 AWH917515:AWH917516 BGD917515:BGD917516 BPZ917515:BPZ917516 BZV917515:BZV917516 CJR917515:CJR917516 CTN917515:CTN917516 DDJ917515:DDJ917516 DNF917515:DNF917516 DXB917515:DXB917516 EGX917515:EGX917516 EQT917515:EQT917516 FAP917515:FAP917516 FKL917515:FKL917516 FUH917515:FUH917516 GED917515:GED917516 GNZ917515:GNZ917516 GXV917515:GXV917516 HHR917515:HHR917516 HRN917515:HRN917516 IBJ917515:IBJ917516 ILF917515:ILF917516 IVB917515:IVB917516 JEX917515:JEX917516 JOT917515:JOT917516 JYP917515:JYP917516 KIL917515:KIL917516 KSH917515:KSH917516 LCD917515:LCD917516 LLZ917515:LLZ917516 LVV917515:LVV917516 MFR917515:MFR917516 MPN917515:MPN917516 MZJ917515:MZJ917516 NJF917515:NJF917516 NTB917515:NTB917516 OCX917515:OCX917516 OMT917515:OMT917516 OWP917515:OWP917516 PGL917515:PGL917516 PQH917515:PQH917516 QAD917515:QAD917516 QJZ917515:QJZ917516 QTV917515:QTV917516 RDR917515:RDR917516 RNN917515:RNN917516 RXJ917515:RXJ917516 SHF917515:SHF917516 SRB917515:SRB917516 TAX917515:TAX917516 TKT917515:TKT917516 TUP917515:TUP917516 UEL917515:UEL917516 UOH917515:UOH917516 UYD917515:UYD917516 VHZ917515:VHZ917516 VRV917515:VRV917516 WBR917515:WBR917516 WLN917515:WLN917516 WVJ917515:WVJ917516 B983051:B983052 IX983051:IX983052 ST983051:ST983052 ACP983051:ACP983052 AML983051:AML983052 AWH983051:AWH983052 BGD983051:BGD983052 BPZ983051:BPZ983052 BZV983051:BZV983052 CJR983051:CJR983052 CTN983051:CTN983052 DDJ983051:DDJ983052 DNF983051:DNF983052 DXB983051:DXB983052 EGX983051:EGX983052 EQT983051:EQT983052 FAP983051:FAP983052 FKL983051:FKL983052 FUH983051:FUH983052 GED983051:GED983052 GNZ983051:GNZ983052 GXV983051:GXV983052 HHR983051:HHR983052 HRN983051:HRN983052 IBJ983051:IBJ983052 ILF983051:ILF983052 IVB983051:IVB983052 JEX983051:JEX983052 JOT983051:JOT983052 JYP983051:JYP983052 KIL983051:KIL983052 KSH983051:KSH983052 LCD983051:LCD983052 LLZ983051:LLZ983052 LVV983051:LVV983052 MFR983051:MFR983052 MPN983051:MPN983052 MZJ983051:MZJ983052 NJF983051:NJF983052 NTB983051:NTB983052 OCX983051:OCX983052 OMT983051:OMT983052 OWP983051:OWP983052 PGL983051:PGL983052 PQH983051:PQH983052 QAD983051:QAD983052 QJZ983051:QJZ983052 QTV983051:QTV983052 RDR983051:RDR983052 RNN983051:RNN983052 RXJ983051:RXJ983052 SHF983051:SHF983052 SRB983051:SRB983052 TAX983051:TAX983052 TKT983051:TKT983052 TUP983051:TUP983052 UEL983051:UEL983052 UOH983051:UOH983052 UYD983051:UYD983052 VHZ983051:VHZ983052 VRV983051:VRV983052 WBR983051:WBR983052 WLN983051:WLN983052 WVJ983051:WVJ983052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B43:E44 IX43:JA44 ST43:SW44 ACP43:ACS44 AML43:AMO44 AWH43:AWK44 BGD43:BGG44 BPZ43:BQC44 BZV43:BZY44 CJR43:CJU44 CTN43:CTQ44 DDJ43:DDM44 DNF43:DNI44 DXB43:DXE44 EGX43:EHA44 EQT43:EQW44 FAP43:FAS44 FKL43:FKO44 FUH43:FUK44 GED43:GEG44 GNZ43:GOC44 GXV43:GXY44 HHR43:HHU44 HRN43:HRQ44 IBJ43:IBM44 ILF43:ILI44 IVB43:IVE44 JEX43:JFA44 JOT43:JOW44 JYP43:JYS44 KIL43:KIO44 KSH43:KSK44 LCD43:LCG44 LLZ43:LMC44 LVV43:LVY44 MFR43:MFU44 MPN43:MPQ44 MZJ43:MZM44 NJF43:NJI44 NTB43:NTE44 OCX43:ODA44 OMT43:OMW44 OWP43:OWS44 PGL43:PGO44 PQH43:PQK44 QAD43:QAG44 QJZ43:QKC44 QTV43:QTY44 RDR43:RDU44 RNN43:RNQ44 RXJ43:RXM44 SHF43:SHI44 SRB43:SRE44 TAX43:TBA44 TKT43:TKW44 TUP43:TUS44 UEL43:UEO44 UOH43:UOK44 UYD43:UYG44 VHZ43:VIC44 VRV43:VRY44 WBR43:WBU44 WLN43:WLQ44 WVJ43:WVM44 B65579:E65580 IX65579:JA65580 ST65579:SW65580 ACP65579:ACS65580 AML65579:AMO65580 AWH65579:AWK65580 BGD65579:BGG65580 BPZ65579:BQC65580 BZV65579:BZY65580 CJR65579:CJU65580 CTN65579:CTQ65580 DDJ65579:DDM65580 DNF65579:DNI65580 DXB65579:DXE65580 EGX65579:EHA65580 EQT65579:EQW65580 FAP65579:FAS65580 FKL65579:FKO65580 FUH65579:FUK65580 GED65579:GEG65580 GNZ65579:GOC65580 GXV65579:GXY65580 HHR65579:HHU65580 HRN65579:HRQ65580 IBJ65579:IBM65580 ILF65579:ILI65580 IVB65579:IVE65580 JEX65579:JFA65580 JOT65579:JOW65580 JYP65579:JYS65580 KIL65579:KIO65580 KSH65579:KSK65580 LCD65579:LCG65580 LLZ65579:LMC65580 LVV65579:LVY65580 MFR65579:MFU65580 MPN65579:MPQ65580 MZJ65579:MZM65580 NJF65579:NJI65580 NTB65579:NTE65580 OCX65579:ODA65580 OMT65579:OMW65580 OWP65579:OWS65580 PGL65579:PGO65580 PQH65579:PQK65580 QAD65579:QAG65580 QJZ65579:QKC65580 QTV65579:QTY65580 RDR65579:RDU65580 RNN65579:RNQ65580 RXJ65579:RXM65580 SHF65579:SHI65580 SRB65579:SRE65580 TAX65579:TBA65580 TKT65579:TKW65580 TUP65579:TUS65580 UEL65579:UEO65580 UOH65579:UOK65580 UYD65579:UYG65580 VHZ65579:VIC65580 VRV65579:VRY65580 WBR65579:WBU65580 WLN65579:WLQ65580 WVJ65579:WVM65580 B131115:E131116 IX131115:JA131116 ST131115:SW131116 ACP131115:ACS131116 AML131115:AMO131116 AWH131115:AWK131116 BGD131115:BGG131116 BPZ131115:BQC131116 BZV131115:BZY131116 CJR131115:CJU131116 CTN131115:CTQ131116 DDJ131115:DDM131116 DNF131115:DNI131116 DXB131115:DXE131116 EGX131115:EHA131116 EQT131115:EQW131116 FAP131115:FAS131116 FKL131115:FKO131116 FUH131115:FUK131116 GED131115:GEG131116 GNZ131115:GOC131116 GXV131115:GXY131116 HHR131115:HHU131116 HRN131115:HRQ131116 IBJ131115:IBM131116 ILF131115:ILI131116 IVB131115:IVE131116 JEX131115:JFA131116 JOT131115:JOW131116 JYP131115:JYS131116 KIL131115:KIO131116 KSH131115:KSK131116 LCD131115:LCG131116 LLZ131115:LMC131116 LVV131115:LVY131116 MFR131115:MFU131116 MPN131115:MPQ131116 MZJ131115:MZM131116 NJF131115:NJI131116 NTB131115:NTE131116 OCX131115:ODA131116 OMT131115:OMW131116 OWP131115:OWS131116 PGL131115:PGO131116 PQH131115:PQK131116 QAD131115:QAG131116 QJZ131115:QKC131116 QTV131115:QTY131116 RDR131115:RDU131116 RNN131115:RNQ131116 RXJ131115:RXM131116 SHF131115:SHI131116 SRB131115:SRE131116 TAX131115:TBA131116 TKT131115:TKW131116 TUP131115:TUS131116 UEL131115:UEO131116 UOH131115:UOK131116 UYD131115:UYG131116 VHZ131115:VIC131116 VRV131115:VRY131116 WBR131115:WBU131116 WLN131115:WLQ131116 WVJ131115:WVM131116 B196651:E196652 IX196651:JA196652 ST196651:SW196652 ACP196651:ACS196652 AML196651:AMO196652 AWH196651:AWK196652 BGD196651:BGG196652 BPZ196651:BQC196652 BZV196651:BZY196652 CJR196651:CJU196652 CTN196651:CTQ196652 DDJ196651:DDM196652 DNF196651:DNI196652 DXB196651:DXE196652 EGX196651:EHA196652 EQT196651:EQW196652 FAP196651:FAS196652 FKL196651:FKO196652 FUH196651:FUK196652 GED196651:GEG196652 GNZ196651:GOC196652 GXV196651:GXY196652 HHR196651:HHU196652 HRN196651:HRQ196652 IBJ196651:IBM196652 ILF196651:ILI196652 IVB196651:IVE196652 JEX196651:JFA196652 JOT196651:JOW196652 JYP196651:JYS196652 KIL196651:KIO196652 KSH196651:KSK196652 LCD196651:LCG196652 LLZ196651:LMC196652 LVV196651:LVY196652 MFR196651:MFU196652 MPN196651:MPQ196652 MZJ196651:MZM196652 NJF196651:NJI196652 NTB196651:NTE196652 OCX196651:ODA196652 OMT196651:OMW196652 OWP196651:OWS196652 PGL196651:PGO196652 PQH196651:PQK196652 QAD196651:QAG196652 QJZ196651:QKC196652 QTV196651:QTY196652 RDR196651:RDU196652 RNN196651:RNQ196652 RXJ196651:RXM196652 SHF196651:SHI196652 SRB196651:SRE196652 TAX196651:TBA196652 TKT196651:TKW196652 TUP196651:TUS196652 UEL196651:UEO196652 UOH196651:UOK196652 UYD196651:UYG196652 VHZ196651:VIC196652 VRV196651:VRY196652 WBR196651:WBU196652 WLN196651:WLQ196652 WVJ196651:WVM196652 B262187:E262188 IX262187:JA262188 ST262187:SW262188 ACP262187:ACS262188 AML262187:AMO262188 AWH262187:AWK262188 BGD262187:BGG262188 BPZ262187:BQC262188 BZV262187:BZY262188 CJR262187:CJU262188 CTN262187:CTQ262188 DDJ262187:DDM262188 DNF262187:DNI262188 DXB262187:DXE262188 EGX262187:EHA262188 EQT262187:EQW262188 FAP262187:FAS262188 FKL262187:FKO262188 FUH262187:FUK262188 GED262187:GEG262188 GNZ262187:GOC262188 GXV262187:GXY262188 HHR262187:HHU262188 HRN262187:HRQ262188 IBJ262187:IBM262188 ILF262187:ILI262188 IVB262187:IVE262188 JEX262187:JFA262188 JOT262187:JOW262188 JYP262187:JYS262188 KIL262187:KIO262188 KSH262187:KSK262188 LCD262187:LCG262188 LLZ262187:LMC262188 LVV262187:LVY262188 MFR262187:MFU262188 MPN262187:MPQ262188 MZJ262187:MZM262188 NJF262187:NJI262188 NTB262187:NTE262188 OCX262187:ODA262188 OMT262187:OMW262188 OWP262187:OWS262188 PGL262187:PGO262188 PQH262187:PQK262188 QAD262187:QAG262188 QJZ262187:QKC262188 QTV262187:QTY262188 RDR262187:RDU262188 RNN262187:RNQ262188 RXJ262187:RXM262188 SHF262187:SHI262188 SRB262187:SRE262188 TAX262187:TBA262188 TKT262187:TKW262188 TUP262187:TUS262188 UEL262187:UEO262188 UOH262187:UOK262188 UYD262187:UYG262188 VHZ262187:VIC262188 VRV262187:VRY262188 WBR262187:WBU262188 WLN262187:WLQ262188 WVJ262187:WVM262188 B327723:E327724 IX327723:JA327724 ST327723:SW327724 ACP327723:ACS327724 AML327723:AMO327724 AWH327723:AWK327724 BGD327723:BGG327724 BPZ327723:BQC327724 BZV327723:BZY327724 CJR327723:CJU327724 CTN327723:CTQ327724 DDJ327723:DDM327724 DNF327723:DNI327724 DXB327723:DXE327724 EGX327723:EHA327724 EQT327723:EQW327724 FAP327723:FAS327724 FKL327723:FKO327724 FUH327723:FUK327724 GED327723:GEG327724 GNZ327723:GOC327724 GXV327723:GXY327724 HHR327723:HHU327724 HRN327723:HRQ327724 IBJ327723:IBM327724 ILF327723:ILI327724 IVB327723:IVE327724 JEX327723:JFA327724 JOT327723:JOW327724 JYP327723:JYS327724 KIL327723:KIO327724 KSH327723:KSK327724 LCD327723:LCG327724 LLZ327723:LMC327724 LVV327723:LVY327724 MFR327723:MFU327724 MPN327723:MPQ327724 MZJ327723:MZM327724 NJF327723:NJI327724 NTB327723:NTE327724 OCX327723:ODA327724 OMT327723:OMW327724 OWP327723:OWS327724 PGL327723:PGO327724 PQH327723:PQK327724 QAD327723:QAG327724 QJZ327723:QKC327724 QTV327723:QTY327724 RDR327723:RDU327724 RNN327723:RNQ327724 RXJ327723:RXM327724 SHF327723:SHI327724 SRB327723:SRE327724 TAX327723:TBA327724 TKT327723:TKW327724 TUP327723:TUS327724 UEL327723:UEO327724 UOH327723:UOK327724 UYD327723:UYG327724 VHZ327723:VIC327724 VRV327723:VRY327724 WBR327723:WBU327724 WLN327723:WLQ327724 WVJ327723:WVM327724 B393259:E393260 IX393259:JA393260 ST393259:SW393260 ACP393259:ACS393260 AML393259:AMO393260 AWH393259:AWK393260 BGD393259:BGG393260 BPZ393259:BQC393260 BZV393259:BZY393260 CJR393259:CJU393260 CTN393259:CTQ393260 DDJ393259:DDM393260 DNF393259:DNI393260 DXB393259:DXE393260 EGX393259:EHA393260 EQT393259:EQW393260 FAP393259:FAS393260 FKL393259:FKO393260 FUH393259:FUK393260 GED393259:GEG393260 GNZ393259:GOC393260 GXV393259:GXY393260 HHR393259:HHU393260 HRN393259:HRQ393260 IBJ393259:IBM393260 ILF393259:ILI393260 IVB393259:IVE393260 JEX393259:JFA393260 JOT393259:JOW393260 JYP393259:JYS393260 KIL393259:KIO393260 KSH393259:KSK393260 LCD393259:LCG393260 LLZ393259:LMC393260 LVV393259:LVY393260 MFR393259:MFU393260 MPN393259:MPQ393260 MZJ393259:MZM393260 NJF393259:NJI393260 NTB393259:NTE393260 OCX393259:ODA393260 OMT393259:OMW393260 OWP393259:OWS393260 PGL393259:PGO393260 PQH393259:PQK393260 QAD393259:QAG393260 QJZ393259:QKC393260 QTV393259:QTY393260 RDR393259:RDU393260 RNN393259:RNQ393260 RXJ393259:RXM393260 SHF393259:SHI393260 SRB393259:SRE393260 TAX393259:TBA393260 TKT393259:TKW393260 TUP393259:TUS393260 UEL393259:UEO393260 UOH393259:UOK393260 UYD393259:UYG393260 VHZ393259:VIC393260 VRV393259:VRY393260 WBR393259:WBU393260 WLN393259:WLQ393260 WVJ393259:WVM393260 B458795:E458796 IX458795:JA458796 ST458795:SW458796 ACP458795:ACS458796 AML458795:AMO458796 AWH458795:AWK458796 BGD458795:BGG458796 BPZ458795:BQC458796 BZV458795:BZY458796 CJR458795:CJU458796 CTN458795:CTQ458796 DDJ458795:DDM458796 DNF458795:DNI458796 DXB458795:DXE458796 EGX458795:EHA458796 EQT458795:EQW458796 FAP458795:FAS458796 FKL458795:FKO458796 FUH458795:FUK458796 GED458795:GEG458796 GNZ458795:GOC458796 GXV458795:GXY458796 HHR458795:HHU458796 HRN458795:HRQ458796 IBJ458795:IBM458796 ILF458795:ILI458796 IVB458795:IVE458796 JEX458795:JFA458796 JOT458795:JOW458796 JYP458795:JYS458796 KIL458795:KIO458796 KSH458795:KSK458796 LCD458795:LCG458796 LLZ458795:LMC458796 LVV458795:LVY458796 MFR458795:MFU458796 MPN458795:MPQ458796 MZJ458795:MZM458796 NJF458795:NJI458796 NTB458795:NTE458796 OCX458795:ODA458796 OMT458795:OMW458796 OWP458795:OWS458796 PGL458795:PGO458796 PQH458795:PQK458796 QAD458795:QAG458796 QJZ458795:QKC458796 QTV458795:QTY458796 RDR458795:RDU458796 RNN458795:RNQ458796 RXJ458795:RXM458796 SHF458795:SHI458796 SRB458795:SRE458796 TAX458795:TBA458796 TKT458795:TKW458796 TUP458795:TUS458796 UEL458795:UEO458796 UOH458795:UOK458796 UYD458795:UYG458796 VHZ458795:VIC458796 VRV458795:VRY458796 WBR458795:WBU458796 WLN458795:WLQ458796 WVJ458795:WVM458796 B524331:E524332 IX524331:JA524332 ST524331:SW524332 ACP524331:ACS524332 AML524331:AMO524332 AWH524331:AWK524332 BGD524331:BGG524332 BPZ524331:BQC524332 BZV524331:BZY524332 CJR524331:CJU524332 CTN524331:CTQ524332 DDJ524331:DDM524332 DNF524331:DNI524332 DXB524331:DXE524332 EGX524331:EHA524332 EQT524331:EQW524332 FAP524331:FAS524332 FKL524331:FKO524332 FUH524331:FUK524332 GED524331:GEG524332 GNZ524331:GOC524332 GXV524331:GXY524332 HHR524331:HHU524332 HRN524331:HRQ524332 IBJ524331:IBM524332 ILF524331:ILI524332 IVB524331:IVE524332 JEX524331:JFA524332 JOT524331:JOW524332 JYP524331:JYS524332 KIL524331:KIO524332 KSH524331:KSK524332 LCD524331:LCG524332 LLZ524331:LMC524332 LVV524331:LVY524332 MFR524331:MFU524332 MPN524331:MPQ524332 MZJ524331:MZM524332 NJF524331:NJI524332 NTB524331:NTE524332 OCX524331:ODA524332 OMT524331:OMW524332 OWP524331:OWS524332 PGL524331:PGO524332 PQH524331:PQK524332 QAD524331:QAG524332 QJZ524331:QKC524332 QTV524331:QTY524332 RDR524331:RDU524332 RNN524331:RNQ524332 RXJ524331:RXM524332 SHF524331:SHI524332 SRB524331:SRE524332 TAX524331:TBA524332 TKT524331:TKW524332 TUP524331:TUS524332 UEL524331:UEO524332 UOH524331:UOK524332 UYD524331:UYG524332 VHZ524331:VIC524332 VRV524331:VRY524332 WBR524331:WBU524332 WLN524331:WLQ524332 WVJ524331:WVM524332 B589867:E589868 IX589867:JA589868 ST589867:SW589868 ACP589867:ACS589868 AML589867:AMO589868 AWH589867:AWK589868 BGD589867:BGG589868 BPZ589867:BQC589868 BZV589867:BZY589868 CJR589867:CJU589868 CTN589867:CTQ589868 DDJ589867:DDM589868 DNF589867:DNI589868 DXB589867:DXE589868 EGX589867:EHA589868 EQT589867:EQW589868 FAP589867:FAS589868 FKL589867:FKO589868 FUH589867:FUK589868 GED589867:GEG589868 GNZ589867:GOC589868 GXV589867:GXY589868 HHR589867:HHU589868 HRN589867:HRQ589868 IBJ589867:IBM589868 ILF589867:ILI589868 IVB589867:IVE589868 JEX589867:JFA589868 JOT589867:JOW589868 JYP589867:JYS589868 KIL589867:KIO589868 KSH589867:KSK589868 LCD589867:LCG589868 LLZ589867:LMC589868 LVV589867:LVY589868 MFR589867:MFU589868 MPN589867:MPQ589868 MZJ589867:MZM589868 NJF589867:NJI589868 NTB589867:NTE589868 OCX589867:ODA589868 OMT589867:OMW589868 OWP589867:OWS589868 PGL589867:PGO589868 PQH589867:PQK589868 QAD589867:QAG589868 QJZ589867:QKC589868 QTV589867:QTY589868 RDR589867:RDU589868 RNN589867:RNQ589868 RXJ589867:RXM589868 SHF589867:SHI589868 SRB589867:SRE589868 TAX589867:TBA589868 TKT589867:TKW589868 TUP589867:TUS589868 UEL589867:UEO589868 UOH589867:UOK589868 UYD589867:UYG589868 VHZ589867:VIC589868 VRV589867:VRY589868 WBR589867:WBU589868 WLN589867:WLQ589868 WVJ589867:WVM589868 B655403:E655404 IX655403:JA655404 ST655403:SW655404 ACP655403:ACS655404 AML655403:AMO655404 AWH655403:AWK655404 BGD655403:BGG655404 BPZ655403:BQC655404 BZV655403:BZY655404 CJR655403:CJU655404 CTN655403:CTQ655404 DDJ655403:DDM655404 DNF655403:DNI655404 DXB655403:DXE655404 EGX655403:EHA655404 EQT655403:EQW655404 FAP655403:FAS655404 FKL655403:FKO655404 FUH655403:FUK655404 GED655403:GEG655404 GNZ655403:GOC655404 GXV655403:GXY655404 HHR655403:HHU655404 HRN655403:HRQ655404 IBJ655403:IBM655404 ILF655403:ILI655404 IVB655403:IVE655404 JEX655403:JFA655404 JOT655403:JOW655404 JYP655403:JYS655404 KIL655403:KIO655404 KSH655403:KSK655404 LCD655403:LCG655404 LLZ655403:LMC655404 LVV655403:LVY655404 MFR655403:MFU655404 MPN655403:MPQ655404 MZJ655403:MZM655404 NJF655403:NJI655404 NTB655403:NTE655404 OCX655403:ODA655404 OMT655403:OMW655404 OWP655403:OWS655404 PGL655403:PGO655404 PQH655403:PQK655404 QAD655403:QAG655404 QJZ655403:QKC655404 QTV655403:QTY655404 RDR655403:RDU655404 RNN655403:RNQ655404 RXJ655403:RXM655404 SHF655403:SHI655404 SRB655403:SRE655404 TAX655403:TBA655404 TKT655403:TKW655404 TUP655403:TUS655404 UEL655403:UEO655404 UOH655403:UOK655404 UYD655403:UYG655404 VHZ655403:VIC655404 VRV655403:VRY655404 WBR655403:WBU655404 WLN655403:WLQ655404 WVJ655403:WVM655404 B720939:E720940 IX720939:JA720940 ST720939:SW720940 ACP720939:ACS720940 AML720939:AMO720940 AWH720939:AWK720940 BGD720939:BGG720940 BPZ720939:BQC720940 BZV720939:BZY720940 CJR720939:CJU720940 CTN720939:CTQ720940 DDJ720939:DDM720940 DNF720939:DNI720940 DXB720939:DXE720940 EGX720939:EHA720940 EQT720939:EQW720940 FAP720939:FAS720940 FKL720939:FKO720940 FUH720939:FUK720940 GED720939:GEG720940 GNZ720939:GOC720940 GXV720939:GXY720940 HHR720939:HHU720940 HRN720939:HRQ720940 IBJ720939:IBM720940 ILF720939:ILI720940 IVB720939:IVE720940 JEX720939:JFA720940 JOT720939:JOW720940 JYP720939:JYS720940 KIL720939:KIO720940 KSH720939:KSK720940 LCD720939:LCG720940 LLZ720939:LMC720940 LVV720939:LVY720940 MFR720939:MFU720940 MPN720939:MPQ720940 MZJ720939:MZM720940 NJF720939:NJI720940 NTB720939:NTE720940 OCX720939:ODA720940 OMT720939:OMW720940 OWP720939:OWS720940 PGL720939:PGO720940 PQH720939:PQK720940 QAD720939:QAG720940 QJZ720939:QKC720940 QTV720939:QTY720940 RDR720939:RDU720940 RNN720939:RNQ720940 RXJ720939:RXM720940 SHF720939:SHI720940 SRB720939:SRE720940 TAX720939:TBA720940 TKT720939:TKW720940 TUP720939:TUS720940 UEL720939:UEO720940 UOH720939:UOK720940 UYD720939:UYG720940 VHZ720939:VIC720940 VRV720939:VRY720940 WBR720939:WBU720940 WLN720939:WLQ720940 WVJ720939:WVM720940 B786475:E786476 IX786475:JA786476 ST786475:SW786476 ACP786475:ACS786476 AML786475:AMO786476 AWH786475:AWK786476 BGD786475:BGG786476 BPZ786475:BQC786476 BZV786475:BZY786476 CJR786475:CJU786476 CTN786475:CTQ786476 DDJ786475:DDM786476 DNF786475:DNI786476 DXB786475:DXE786476 EGX786475:EHA786476 EQT786475:EQW786476 FAP786475:FAS786476 FKL786475:FKO786476 FUH786475:FUK786476 GED786475:GEG786476 GNZ786475:GOC786476 GXV786475:GXY786476 HHR786475:HHU786476 HRN786475:HRQ786476 IBJ786475:IBM786476 ILF786475:ILI786476 IVB786475:IVE786476 JEX786475:JFA786476 JOT786475:JOW786476 JYP786475:JYS786476 KIL786475:KIO786476 KSH786475:KSK786476 LCD786475:LCG786476 LLZ786475:LMC786476 LVV786475:LVY786476 MFR786475:MFU786476 MPN786475:MPQ786476 MZJ786475:MZM786476 NJF786475:NJI786476 NTB786475:NTE786476 OCX786475:ODA786476 OMT786475:OMW786476 OWP786475:OWS786476 PGL786475:PGO786476 PQH786475:PQK786476 QAD786475:QAG786476 QJZ786475:QKC786476 QTV786475:QTY786476 RDR786475:RDU786476 RNN786475:RNQ786476 RXJ786475:RXM786476 SHF786475:SHI786476 SRB786475:SRE786476 TAX786475:TBA786476 TKT786475:TKW786476 TUP786475:TUS786476 UEL786475:UEO786476 UOH786475:UOK786476 UYD786475:UYG786476 VHZ786475:VIC786476 VRV786475:VRY786476 WBR786475:WBU786476 WLN786475:WLQ786476 WVJ786475:WVM786476 B852011:E852012 IX852011:JA852012 ST852011:SW852012 ACP852011:ACS852012 AML852011:AMO852012 AWH852011:AWK852012 BGD852011:BGG852012 BPZ852011:BQC852012 BZV852011:BZY852012 CJR852011:CJU852012 CTN852011:CTQ852012 DDJ852011:DDM852012 DNF852011:DNI852012 DXB852011:DXE852012 EGX852011:EHA852012 EQT852011:EQW852012 FAP852011:FAS852012 FKL852011:FKO852012 FUH852011:FUK852012 GED852011:GEG852012 GNZ852011:GOC852012 GXV852011:GXY852012 HHR852011:HHU852012 HRN852011:HRQ852012 IBJ852011:IBM852012 ILF852011:ILI852012 IVB852011:IVE852012 JEX852011:JFA852012 JOT852011:JOW852012 JYP852011:JYS852012 KIL852011:KIO852012 KSH852011:KSK852012 LCD852011:LCG852012 LLZ852011:LMC852012 LVV852011:LVY852012 MFR852011:MFU852012 MPN852011:MPQ852012 MZJ852011:MZM852012 NJF852011:NJI852012 NTB852011:NTE852012 OCX852011:ODA852012 OMT852011:OMW852012 OWP852011:OWS852012 PGL852011:PGO852012 PQH852011:PQK852012 QAD852011:QAG852012 QJZ852011:QKC852012 QTV852011:QTY852012 RDR852011:RDU852012 RNN852011:RNQ852012 RXJ852011:RXM852012 SHF852011:SHI852012 SRB852011:SRE852012 TAX852011:TBA852012 TKT852011:TKW852012 TUP852011:TUS852012 UEL852011:UEO852012 UOH852011:UOK852012 UYD852011:UYG852012 VHZ852011:VIC852012 VRV852011:VRY852012 WBR852011:WBU852012 WLN852011:WLQ852012 WVJ852011:WVM852012 B917547:E917548 IX917547:JA917548 ST917547:SW917548 ACP917547:ACS917548 AML917547:AMO917548 AWH917547:AWK917548 BGD917547:BGG917548 BPZ917547:BQC917548 BZV917547:BZY917548 CJR917547:CJU917548 CTN917547:CTQ917548 DDJ917547:DDM917548 DNF917547:DNI917548 DXB917547:DXE917548 EGX917547:EHA917548 EQT917547:EQW917548 FAP917547:FAS917548 FKL917547:FKO917548 FUH917547:FUK917548 GED917547:GEG917548 GNZ917547:GOC917548 GXV917547:GXY917548 HHR917547:HHU917548 HRN917547:HRQ917548 IBJ917547:IBM917548 ILF917547:ILI917548 IVB917547:IVE917548 JEX917547:JFA917548 JOT917547:JOW917548 JYP917547:JYS917548 KIL917547:KIO917548 KSH917547:KSK917548 LCD917547:LCG917548 LLZ917547:LMC917548 LVV917547:LVY917548 MFR917547:MFU917548 MPN917547:MPQ917548 MZJ917547:MZM917548 NJF917547:NJI917548 NTB917547:NTE917548 OCX917547:ODA917548 OMT917547:OMW917548 OWP917547:OWS917548 PGL917547:PGO917548 PQH917547:PQK917548 QAD917547:QAG917548 QJZ917547:QKC917548 QTV917547:QTY917548 RDR917547:RDU917548 RNN917547:RNQ917548 RXJ917547:RXM917548 SHF917547:SHI917548 SRB917547:SRE917548 TAX917547:TBA917548 TKT917547:TKW917548 TUP917547:TUS917548 UEL917547:UEO917548 UOH917547:UOK917548 UYD917547:UYG917548 VHZ917547:VIC917548 VRV917547:VRY917548 WBR917547:WBU917548 WLN917547:WLQ917548 WVJ917547:WVM917548 B983083:E983084 IX983083:JA983084 ST983083:SW983084 ACP983083:ACS983084 AML983083:AMO983084 AWH983083:AWK983084 BGD983083:BGG983084 BPZ983083:BQC983084 BZV983083:BZY983084 CJR983083:CJU983084 CTN983083:CTQ983084 DDJ983083:DDM983084 DNF983083:DNI983084 DXB983083:DXE983084 EGX983083:EHA983084 EQT983083:EQW983084 FAP983083:FAS983084 FKL983083:FKO983084 FUH983083:FUK983084 GED983083:GEG983084 GNZ983083:GOC983084 GXV983083:GXY983084 HHR983083:HHU983084 HRN983083:HRQ983084 IBJ983083:IBM983084 ILF983083:ILI983084 IVB983083:IVE983084 JEX983083:JFA983084 JOT983083:JOW983084 JYP983083:JYS983084 KIL983083:KIO983084 KSH983083:KSK983084 LCD983083:LCG983084 LLZ983083:LMC983084 LVV983083:LVY983084 MFR983083:MFU983084 MPN983083:MPQ983084 MZJ983083:MZM983084 NJF983083:NJI983084 NTB983083:NTE983084 OCX983083:ODA983084 OMT983083:OMW983084 OWP983083:OWS983084 PGL983083:PGO983084 PQH983083:PQK983084 QAD983083:QAG983084 QJZ983083:QKC983084 QTV983083:QTY983084 RDR983083:RDU983084 RNN983083:RNQ983084 RXJ983083:RXM983084 SHF983083:SHI983084 SRB983083:SRE983084 TAX983083:TBA983084 TKT983083:TKW983084 TUP983083:TUS983084 UEL983083:UEO983084 UOH983083:UOK983084 UYD983083:UYG983084 VHZ983083:VIC983084 VRV983083:VRY983084 WBR983083:WBU983084 WLN983083:WLQ983084 WVJ983083:WVM983084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B29:E30 IX29:JA30 ST29:SW30 ACP29:ACS30 AML29:AMO30 AWH29:AWK30 BGD29:BGG30 BPZ29:BQC30 BZV29:BZY30 CJR29:CJU30 CTN29:CTQ30 DDJ29:DDM30 DNF29:DNI30 DXB29:DXE30 EGX29:EHA30 EQT29:EQW30 FAP29:FAS30 FKL29:FKO30 FUH29:FUK30 GED29:GEG30 GNZ29:GOC30 GXV29:GXY30 HHR29:HHU30 HRN29:HRQ30 IBJ29:IBM30 ILF29:ILI30 IVB29:IVE30 JEX29:JFA30 JOT29:JOW30 JYP29:JYS30 KIL29:KIO30 KSH29:KSK30 LCD29:LCG30 LLZ29:LMC30 LVV29:LVY30 MFR29:MFU30 MPN29:MPQ30 MZJ29:MZM30 NJF29:NJI30 NTB29:NTE30 OCX29:ODA30 OMT29:OMW30 OWP29:OWS30 PGL29:PGO30 PQH29:PQK30 QAD29:QAG30 QJZ29:QKC30 QTV29:QTY30 RDR29:RDU30 RNN29:RNQ30 RXJ29:RXM30 SHF29:SHI30 SRB29:SRE30 TAX29:TBA30 TKT29:TKW30 TUP29:TUS30 UEL29:UEO30 UOH29:UOK30 UYD29:UYG30 VHZ29:VIC30 VRV29:VRY30 WBR29:WBU30 WLN29:WLQ30 WVJ29:WVM30 B65565:E65566 IX65565:JA65566 ST65565:SW65566 ACP65565:ACS65566 AML65565:AMO65566 AWH65565:AWK65566 BGD65565:BGG65566 BPZ65565:BQC65566 BZV65565:BZY65566 CJR65565:CJU65566 CTN65565:CTQ65566 DDJ65565:DDM65566 DNF65565:DNI65566 DXB65565:DXE65566 EGX65565:EHA65566 EQT65565:EQW65566 FAP65565:FAS65566 FKL65565:FKO65566 FUH65565:FUK65566 GED65565:GEG65566 GNZ65565:GOC65566 GXV65565:GXY65566 HHR65565:HHU65566 HRN65565:HRQ65566 IBJ65565:IBM65566 ILF65565:ILI65566 IVB65565:IVE65566 JEX65565:JFA65566 JOT65565:JOW65566 JYP65565:JYS65566 KIL65565:KIO65566 KSH65565:KSK65566 LCD65565:LCG65566 LLZ65565:LMC65566 LVV65565:LVY65566 MFR65565:MFU65566 MPN65565:MPQ65566 MZJ65565:MZM65566 NJF65565:NJI65566 NTB65565:NTE65566 OCX65565:ODA65566 OMT65565:OMW65566 OWP65565:OWS65566 PGL65565:PGO65566 PQH65565:PQK65566 QAD65565:QAG65566 QJZ65565:QKC65566 QTV65565:QTY65566 RDR65565:RDU65566 RNN65565:RNQ65566 RXJ65565:RXM65566 SHF65565:SHI65566 SRB65565:SRE65566 TAX65565:TBA65566 TKT65565:TKW65566 TUP65565:TUS65566 UEL65565:UEO65566 UOH65565:UOK65566 UYD65565:UYG65566 VHZ65565:VIC65566 VRV65565:VRY65566 WBR65565:WBU65566 WLN65565:WLQ65566 WVJ65565:WVM65566 B131101:E131102 IX131101:JA131102 ST131101:SW131102 ACP131101:ACS131102 AML131101:AMO131102 AWH131101:AWK131102 BGD131101:BGG131102 BPZ131101:BQC131102 BZV131101:BZY131102 CJR131101:CJU131102 CTN131101:CTQ131102 DDJ131101:DDM131102 DNF131101:DNI131102 DXB131101:DXE131102 EGX131101:EHA131102 EQT131101:EQW131102 FAP131101:FAS131102 FKL131101:FKO131102 FUH131101:FUK131102 GED131101:GEG131102 GNZ131101:GOC131102 GXV131101:GXY131102 HHR131101:HHU131102 HRN131101:HRQ131102 IBJ131101:IBM131102 ILF131101:ILI131102 IVB131101:IVE131102 JEX131101:JFA131102 JOT131101:JOW131102 JYP131101:JYS131102 KIL131101:KIO131102 KSH131101:KSK131102 LCD131101:LCG131102 LLZ131101:LMC131102 LVV131101:LVY131102 MFR131101:MFU131102 MPN131101:MPQ131102 MZJ131101:MZM131102 NJF131101:NJI131102 NTB131101:NTE131102 OCX131101:ODA131102 OMT131101:OMW131102 OWP131101:OWS131102 PGL131101:PGO131102 PQH131101:PQK131102 QAD131101:QAG131102 QJZ131101:QKC131102 QTV131101:QTY131102 RDR131101:RDU131102 RNN131101:RNQ131102 RXJ131101:RXM131102 SHF131101:SHI131102 SRB131101:SRE131102 TAX131101:TBA131102 TKT131101:TKW131102 TUP131101:TUS131102 UEL131101:UEO131102 UOH131101:UOK131102 UYD131101:UYG131102 VHZ131101:VIC131102 VRV131101:VRY131102 WBR131101:WBU131102 WLN131101:WLQ131102 WVJ131101:WVM131102 B196637:E196638 IX196637:JA196638 ST196637:SW196638 ACP196637:ACS196638 AML196637:AMO196638 AWH196637:AWK196638 BGD196637:BGG196638 BPZ196637:BQC196638 BZV196637:BZY196638 CJR196637:CJU196638 CTN196637:CTQ196638 DDJ196637:DDM196638 DNF196637:DNI196638 DXB196637:DXE196638 EGX196637:EHA196638 EQT196637:EQW196638 FAP196637:FAS196638 FKL196637:FKO196638 FUH196637:FUK196638 GED196637:GEG196638 GNZ196637:GOC196638 GXV196637:GXY196638 HHR196637:HHU196638 HRN196637:HRQ196638 IBJ196637:IBM196638 ILF196637:ILI196638 IVB196637:IVE196638 JEX196637:JFA196638 JOT196637:JOW196638 JYP196637:JYS196638 KIL196637:KIO196638 KSH196637:KSK196638 LCD196637:LCG196638 LLZ196637:LMC196638 LVV196637:LVY196638 MFR196637:MFU196638 MPN196637:MPQ196638 MZJ196637:MZM196638 NJF196637:NJI196638 NTB196637:NTE196638 OCX196637:ODA196638 OMT196637:OMW196638 OWP196637:OWS196638 PGL196637:PGO196638 PQH196637:PQK196638 QAD196637:QAG196638 QJZ196637:QKC196638 QTV196637:QTY196638 RDR196637:RDU196638 RNN196637:RNQ196638 RXJ196637:RXM196638 SHF196637:SHI196638 SRB196637:SRE196638 TAX196637:TBA196638 TKT196637:TKW196638 TUP196637:TUS196638 UEL196637:UEO196638 UOH196637:UOK196638 UYD196637:UYG196638 VHZ196637:VIC196638 VRV196637:VRY196638 WBR196637:WBU196638 WLN196637:WLQ196638 WVJ196637:WVM196638 B262173:E262174 IX262173:JA262174 ST262173:SW262174 ACP262173:ACS262174 AML262173:AMO262174 AWH262173:AWK262174 BGD262173:BGG262174 BPZ262173:BQC262174 BZV262173:BZY262174 CJR262173:CJU262174 CTN262173:CTQ262174 DDJ262173:DDM262174 DNF262173:DNI262174 DXB262173:DXE262174 EGX262173:EHA262174 EQT262173:EQW262174 FAP262173:FAS262174 FKL262173:FKO262174 FUH262173:FUK262174 GED262173:GEG262174 GNZ262173:GOC262174 GXV262173:GXY262174 HHR262173:HHU262174 HRN262173:HRQ262174 IBJ262173:IBM262174 ILF262173:ILI262174 IVB262173:IVE262174 JEX262173:JFA262174 JOT262173:JOW262174 JYP262173:JYS262174 KIL262173:KIO262174 KSH262173:KSK262174 LCD262173:LCG262174 LLZ262173:LMC262174 LVV262173:LVY262174 MFR262173:MFU262174 MPN262173:MPQ262174 MZJ262173:MZM262174 NJF262173:NJI262174 NTB262173:NTE262174 OCX262173:ODA262174 OMT262173:OMW262174 OWP262173:OWS262174 PGL262173:PGO262174 PQH262173:PQK262174 QAD262173:QAG262174 QJZ262173:QKC262174 QTV262173:QTY262174 RDR262173:RDU262174 RNN262173:RNQ262174 RXJ262173:RXM262174 SHF262173:SHI262174 SRB262173:SRE262174 TAX262173:TBA262174 TKT262173:TKW262174 TUP262173:TUS262174 UEL262173:UEO262174 UOH262173:UOK262174 UYD262173:UYG262174 VHZ262173:VIC262174 VRV262173:VRY262174 WBR262173:WBU262174 WLN262173:WLQ262174 WVJ262173:WVM262174 B327709:E327710 IX327709:JA327710 ST327709:SW327710 ACP327709:ACS327710 AML327709:AMO327710 AWH327709:AWK327710 BGD327709:BGG327710 BPZ327709:BQC327710 BZV327709:BZY327710 CJR327709:CJU327710 CTN327709:CTQ327710 DDJ327709:DDM327710 DNF327709:DNI327710 DXB327709:DXE327710 EGX327709:EHA327710 EQT327709:EQW327710 FAP327709:FAS327710 FKL327709:FKO327710 FUH327709:FUK327710 GED327709:GEG327710 GNZ327709:GOC327710 GXV327709:GXY327710 HHR327709:HHU327710 HRN327709:HRQ327710 IBJ327709:IBM327710 ILF327709:ILI327710 IVB327709:IVE327710 JEX327709:JFA327710 JOT327709:JOW327710 JYP327709:JYS327710 KIL327709:KIO327710 KSH327709:KSK327710 LCD327709:LCG327710 LLZ327709:LMC327710 LVV327709:LVY327710 MFR327709:MFU327710 MPN327709:MPQ327710 MZJ327709:MZM327710 NJF327709:NJI327710 NTB327709:NTE327710 OCX327709:ODA327710 OMT327709:OMW327710 OWP327709:OWS327710 PGL327709:PGO327710 PQH327709:PQK327710 QAD327709:QAG327710 QJZ327709:QKC327710 QTV327709:QTY327710 RDR327709:RDU327710 RNN327709:RNQ327710 RXJ327709:RXM327710 SHF327709:SHI327710 SRB327709:SRE327710 TAX327709:TBA327710 TKT327709:TKW327710 TUP327709:TUS327710 UEL327709:UEO327710 UOH327709:UOK327710 UYD327709:UYG327710 VHZ327709:VIC327710 VRV327709:VRY327710 WBR327709:WBU327710 WLN327709:WLQ327710 WVJ327709:WVM327710 B393245:E393246 IX393245:JA393246 ST393245:SW393246 ACP393245:ACS393246 AML393245:AMO393246 AWH393245:AWK393246 BGD393245:BGG393246 BPZ393245:BQC393246 BZV393245:BZY393246 CJR393245:CJU393246 CTN393245:CTQ393246 DDJ393245:DDM393246 DNF393245:DNI393246 DXB393245:DXE393246 EGX393245:EHA393246 EQT393245:EQW393246 FAP393245:FAS393246 FKL393245:FKO393246 FUH393245:FUK393246 GED393245:GEG393246 GNZ393245:GOC393246 GXV393245:GXY393246 HHR393245:HHU393246 HRN393245:HRQ393246 IBJ393245:IBM393246 ILF393245:ILI393246 IVB393245:IVE393246 JEX393245:JFA393246 JOT393245:JOW393246 JYP393245:JYS393246 KIL393245:KIO393246 KSH393245:KSK393246 LCD393245:LCG393246 LLZ393245:LMC393246 LVV393245:LVY393246 MFR393245:MFU393246 MPN393245:MPQ393246 MZJ393245:MZM393246 NJF393245:NJI393246 NTB393245:NTE393246 OCX393245:ODA393246 OMT393245:OMW393246 OWP393245:OWS393246 PGL393245:PGO393246 PQH393245:PQK393246 QAD393245:QAG393246 QJZ393245:QKC393246 QTV393245:QTY393246 RDR393245:RDU393246 RNN393245:RNQ393246 RXJ393245:RXM393246 SHF393245:SHI393246 SRB393245:SRE393246 TAX393245:TBA393246 TKT393245:TKW393246 TUP393245:TUS393246 UEL393245:UEO393246 UOH393245:UOK393246 UYD393245:UYG393246 VHZ393245:VIC393246 VRV393245:VRY393246 WBR393245:WBU393246 WLN393245:WLQ393246 WVJ393245:WVM393246 B458781:E458782 IX458781:JA458782 ST458781:SW458782 ACP458781:ACS458782 AML458781:AMO458782 AWH458781:AWK458782 BGD458781:BGG458782 BPZ458781:BQC458782 BZV458781:BZY458782 CJR458781:CJU458782 CTN458781:CTQ458782 DDJ458781:DDM458782 DNF458781:DNI458782 DXB458781:DXE458782 EGX458781:EHA458782 EQT458781:EQW458782 FAP458781:FAS458782 FKL458781:FKO458782 FUH458781:FUK458782 GED458781:GEG458782 GNZ458781:GOC458782 GXV458781:GXY458782 HHR458781:HHU458782 HRN458781:HRQ458782 IBJ458781:IBM458782 ILF458781:ILI458782 IVB458781:IVE458782 JEX458781:JFA458782 JOT458781:JOW458782 JYP458781:JYS458782 KIL458781:KIO458782 KSH458781:KSK458782 LCD458781:LCG458782 LLZ458781:LMC458782 LVV458781:LVY458782 MFR458781:MFU458782 MPN458781:MPQ458782 MZJ458781:MZM458782 NJF458781:NJI458782 NTB458781:NTE458782 OCX458781:ODA458782 OMT458781:OMW458782 OWP458781:OWS458782 PGL458781:PGO458782 PQH458781:PQK458782 QAD458781:QAG458782 QJZ458781:QKC458782 QTV458781:QTY458782 RDR458781:RDU458782 RNN458781:RNQ458782 RXJ458781:RXM458782 SHF458781:SHI458782 SRB458781:SRE458782 TAX458781:TBA458782 TKT458781:TKW458782 TUP458781:TUS458782 UEL458781:UEO458782 UOH458781:UOK458782 UYD458781:UYG458782 VHZ458781:VIC458782 VRV458781:VRY458782 WBR458781:WBU458782 WLN458781:WLQ458782 WVJ458781:WVM458782 B524317:E524318 IX524317:JA524318 ST524317:SW524318 ACP524317:ACS524318 AML524317:AMO524318 AWH524317:AWK524318 BGD524317:BGG524318 BPZ524317:BQC524318 BZV524317:BZY524318 CJR524317:CJU524318 CTN524317:CTQ524318 DDJ524317:DDM524318 DNF524317:DNI524318 DXB524317:DXE524318 EGX524317:EHA524318 EQT524317:EQW524318 FAP524317:FAS524318 FKL524317:FKO524318 FUH524317:FUK524318 GED524317:GEG524318 GNZ524317:GOC524318 GXV524317:GXY524318 HHR524317:HHU524318 HRN524317:HRQ524318 IBJ524317:IBM524318 ILF524317:ILI524318 IVB524317:IVE524318 JEX524317:JFA524318 JOT524317:JOW524318 JYP524317:JYS524318 KIL524317:KIO524318 KSH524317:KSK524318 LCD524317:LCG524318 LLZ524317:LMC524318 LVV524317:LVY524318 MFR524317:MFU524318 MPN524317:MPQ524318 MZJ524317:MZM524318 NJF524317:NJI524318 NTB524317:NTE524318 OCX524317:ODA524318 OMT524317:OMW524318 OWP524317:OWS524318 PGL524317:PGO524318 PQH524317:PQK524318 QAD524317:QAG524318 QJZ524317:QKC524318 QTV524317:QTY524318 RDR524317:RDU524318 RNN524317:RNQ524318 RXJ524317:RXM524318 SHF524317:SHI524318 SRB524317:SRE524318 TAX524317:TBA524318 TKT524317:TKW524318 TUP524317:TUS524318 UEL524317:UEO524318 UOH524317:UOK524318 UYD524317:UYG524318 VHZ524317:VIC524318 VRV524317:VRY524318 WBR524317:WBU524318 WLN524317:WLQ524318 WVJ524317:WVM524318 B589853:E589854 IX589853:JA589854 ST589853:SW589854 ACP589853:ACS589854 AML589853:AMO589854 AWH589853:AWK589854 BGD589853:BGG589854 BPZ589853:BQC589854 BZV589853:BZY589854 CJR589853:CJU589854 CTN589853:CTQ589854 DDJ589853:DDM589854 DNF589853:DNI589854 DXB589853:DXE589854 EGX589853:EHA589854 EQT589853:EQW589854 FAP589853:FAS589854 FKL589853:FKO589854 FUH589853:FUK589854 GED589853:GEG589854 GNZ589853:GOC589854 GXV589853:GXY589854 HHR589853:HHU589854 HRN589853:HRQ589854 IBJ589853:IBM589854 ILF589853:ILI589854 IVB589853:IVE589854 JEX589853:JFA589854 JOT589853:JOW589854 JYP589853:JYS589854 KIL589853:KIO589854 KSH589853:KSK589854 LCD589853:LCG589854 LLZ589853:LMC589854 LVV589853:LVY589854 MFR589853:MFU589854 MPN589853:MPQ589854 MZJ589853:MZM589854 NJF589853:NJI589854 NTB589853:NTE589854 OCX589853:ODA589854 OMT589853:OMW589854 OWP589853:OWS589854 PGL589853:PGO589854 PQH589853:PQK589854 QAD589853:QAG589854 QJZ589853:QKC589854 QTV589853:QTY589854 RDR589853:RDU589854 RNN589853:RNQ589854 RXJ589853:RXM589854 SHF589853:SHI589854 SRB589853:SRE589854 TAX589853:TBA589854 TKT589853:TKW589854 TUP589853:TUS589854 UEL589853:UEO589854 UOH589853:UOK589854 UYD589853:UYG589854 VHZ589853:VIC589854 VRV589853:VRY589854 WBR589853:WBU589854 WLN589853:WLQ589854 WVJ589853:WVM589854 B655389:E655390 IX655389:JA655390 ST655389:SW655390 ACP655389:ACS655390 AML655389:AMO655390 AWH655389:AWK655390 BGD655389:BGG655390 BPZ655389:BQC655390 BZV655389:BZY655390 CJR655389:CJU655390 CTN655389:CTQ655390 DDJ655389:DDM655390 DNF655389:DNI655390 DXB655389:DXE655390 EGX655389:EHA655390 EQT655389:EQW655390 FAP655389:FAS655390 FKL655389:FKO655390 FUH655389:FUK655390 GED655389:GEG655390 GNZ655389:GOC655390 GXV655389:GXY655390 HHR655389:HHU655390 HRN655389:HRQ655390 IBJ655389:IBM655390 ILF655389:ILI655390 IVB655389:IVE655390 JEX655389:JFA655390 JOT655389:JOW655390 JYP655389:JYS655390 KIL655389:KIO655390 KSH655389:KSK655390 LCD655389:LCG655390 LLZ655389:LMC655390 LVV655389:LVY655390 MFR655389:MFU655390 MPN655389:MPQ655390 MZJ655389:MZM655390 NJF655389:NJI655390 NTB655389:NTE655390 OCX655389:ODA655390 OMT655389:OMW655390 OWP655389:OWS655390 PGL655389:PGO655390 PQH655389:PQK655390 QAD655389:QAG655390 QJZ655389:QKC655390 QTV655389:QTY655390 RDR655389:RDU655390 RNN655389:RNQ655390 RXJ655389:RXM655390 SHF655389:SHI655390 SRB655389:SRE655390 TAX655389:TBA655390 TKT655389:TKW655390 TUP655389:TUS655390 UEL655389:UEO655390 UOH655389:UOK655390 UYD655389:UYG655390 VHZ655389:VIC655390 VRV655389:VRY655390 WBR655389:WBU655390 WLN655389:WLQ655390 WVJ655389:WVM655390 B720925:E720926 IX720925:JA720926 ST720925:SW720926 ACP720925:ACS720926 AML720925:AMO720926 AWH720925:AWK720926 BGD720925:BGG720926 BPZ720925:BQC720926 BZV720925:BZY720926 CJR720925:CJU720926 CTN720925:CTQ720926 DDJ720925:DDM720926 DNF720925:DNI720926 DXB720925:DXE720926 EGX720925:EHA720926 EQT720925:EQW720926 FAP720925:FAS720926 FKL720925:FKO720926 FUH720925:FUK720926 GED720925:GEG720926 GNZ720925:GOC720926 GXV720925:GXY720926 HHR720925:HHU720926 HRN720925:HRQ720926 IBJ720925:IBM720926 ILF720925:ILI720926 IVB720925:IVE720926 JEX720925:JFA720926 JOT720925:JOW720926 JYP720925:JYS720926 KIL720925:KIO720926 KSH720925:KSK720926 LCD720925:LCG720926 LLZ720925:LMC720926 LVV720925:LVY720926 MFR720925:MFU720926 MPN720925:MPQ720926 MZJ720925:MZM720926 NJF720925:NJI720926 NTB720925:NTE720926 OCX720925:ODA720926 OMT720925:OMW720926 OWP720925:OWS720926 PGL720925:PGO720926 PQH720925:PQK720926 QAD720925:QAG720926 QJZ720925:QKC720926 QTV720925:QTY720926 RDR720925:RDU720926 RNN720925:RNQ720926 RXJ720925:RXM720926 SHF720925:SHI720926 SRB720925:SRE720926 TAX720925:TBA720926 TKT720925:TKW720926 TUP720925:TUS720926 UEL720925:UEO720926 UOH720925:UOK720926 UYD720925:UYG720926 VHZ720925:VIC720926 VRV720925:VRY720926 WBR720925:WBU720926 WLN720925:WLQ720926 WVJ720925:WVM720926 B786461:E786462 IX786461:JA786462 ST786461:SW786462 ACP786461:ACS786462 AML786461:AMO786462 AWH786461:AWK786462 BGD786461:BGG786462 BPZ786461:BQC786462 BZV786461:BZY786462 CJR786461:CJU786462 CTN786461:CTQ786462 DDJ786461:DDM786462 DNF786461:DNI786462 DXB786461:DXE786462 EGX786461:EHA786462 EQT786461:EQW786462 FAP786461:FAS786462 FKL786461:FKO786462 FUH786461:FUK786462 GED786461:GEG786462 GNZ786461:GOC786462 GXV786461:GXY786462 HHR786461:HHU786462 HRN786461:HRQ786462 IBJ786461:IBM786462 ILF786461:ILI786462 IVB786461:IVE786462 JEX786461:JFA786462 JOT786461:JOW786462 JYP786461:JYS786462 KIL786461:KIO786462 KSH786461:KSK786462 LCD786461:LCG786462 LLZ786461:LMC786462 LVV786461:LVY786462 MFR786461:MFU786462 MPN786461:MPQ786462 MZJ786461:MZM786462 NJF786461:NJI786462 NTB786461:NTE786462 OCX786461:ODA786462 OMT786461:OMW786462 OWP786461:OWS786462 PGL786461:PGO786462 PQH786461:PQK786462 QAD786461:QAG786462 QJZ786461:QKC786462 QTV786461:QTY786462 RDR786461:RDU786462 RNN786461:RNQ786462 RXJ786461:RXM786462 SHF786461:SHI786462 SRB786461:SRE786462 TAX786461:TBA786462 TKT786461:TKW786462 TUP786461:TUS786462 UEL786461:UEO786462 UOH786461:UOK786462 UYD786461:UYG786462 VHZ786461:VIC786462 VRV786461:VRY786462 WBR786461:WBU786462 WLN786461:WLQ786462 WVJ786461:WVM786462 B851997:E851998 IX851997:JA851998 ST851997:SW851998 ACP851997:ACS851998 AML851997:AMO851998 AWH851997:AWK851998 BGD851997:BGG851998 BPZ851997:BQC851998 BZV851997:BZY851998 CJR851997:CJU851998 CTN851997:CTQ851998 DDJ851997:DDM851998 DNF851997:DNI851998 DXB851997:DXE851998 EGX851997:EHA851998 EQT851997:EQW851998 FAP851997:FAS851998 FKL851997:FKO851998 FUH851997:FUK851998 GED851997:GEG851998 GNZ851997:GOC851998 GXV851997:GXY851998 HHR851997:HHU851998 HRN851997:HRQ851998 IBJ851997:IBM851998 ILF851997:ILI851998 IVB851997:IVE851998 JEX851997:JFA851998 JOT851997:JOW851998 JYP851997:JYS851998 KIL851997:KIO851998 KSH851997:KSK851998 LCD851997:LCG851998 LLZ851997:LMC851998 LVV851997:LVY851998 MFR851997:MFU851998 MPN851997:MPQ851998 MZJ851997:MZM851998 NJF851997:NJI851998 NTB851997:NTE851998 OCX851997:ODA851998 OMT851997:OMW851998 OWP851997:OWS851998 PGL851997:PGO851998 PQH851997:PQK851998 QAD851997:QAG851998 QJZ851997:QKC851998 QTV851997:QTY851998 RDR851997:RDU851998 RNN851997:RNQ851998 RXJ851997:RXM851998 SHF851997:SHI851998 SRB851997:SRE851998 TAX851997:TBA851998 TKT851997:TKW851998 TUP851997:TUS851998 UEL851997:UEO851998 UOH851997:UOK851998 UYD851997:UYG851998 VHZ851997:VIC851998 VRV851997:VRY851998 WBR851997:WBU851998 WLN851997:WLQ851998 WVJ851997:WVM851998 B917533:E917534 IX917533:JA917534 ST917533:SW917534 ACP917533:ACS917534 AML917533:AMO917534 AWH917533:AWK917534 BGD917533:BGG917534 BPZ917533:BQC917534 BZV917533:BZY917534 CJR917533:CJU917534 CTN917533:CTQ917534 DDJ917533:DDM917534 DNF917533:DNI917534 DXB917533:DXE917534 EGX917533:EHA917534 EQT917533:EQW917534 FAP917533:FAS917534 FKL917533:FKO917534 FUH917533:FUK917534 GED917533:GEG917534 GNZ917533:GOC917534 GXV917533:GXY917534 HHR917533:HHU917534 HRN917533:HRQ917534 IBJ917533:IBM917534 ILF917533:ILI917534 IVB917533:IVE917534 JEX917533:JFA917534 JOT917533:JOW917534 JYP917533:JYS917534 KIL917533:KIO917534 KSH917533:KSK917534 LCD917533:LCG917534 LLZ917533:LMC917534 LVV917533:LVY917534 MFR917533:MFU917534 MPN917533:MPQ917534 MZJ917533:MZM917534 NJF917533:NJI917534 NTB917533:NTE917534 OCX917533:ODA917534 OMT917533:OMW917534 OWP917533:OWS917534 PGL917533:PGO917534 PQH917533:PQK917534 QAD917533:QAG917534 QJZ917533:QKC917534 QTV917533:QTY917534 RDR917533:RDU917534 RNN917533:RNQ917534 RXJ917533:RXM917534 SHF917533:SHI917534 SRB917533:SRE917534 TAX917533:TBA917534 TKT917533:TKW917534 TUP917533:TUS917534 UEL917533:UEO917534 UOH917533:UOK917534 UYD917533:UYG917534 VHZ917533:VIC917534 VRV917533:VRY917534 WBR917533:WBU917534 WLN917533:WLQ917534 WVJ917533:WVM917534 B983069:E983070 IX983069:JA983070 ST983069:SW983070 ACP983069:ACS983070 AML983069:AMO983070 AWH983069:AWK983070 BGD983069:BGG983070 BPZ983069:BQC983070 BZV983069:BZY983070 CJR983069:CJU983070 CTN983069:CTQ983070 DDJ983069:DDM983070 DNF983069:DNI983070 DXB983069:DXE983070 EGX983069:EHA983070 EQT983069:EQW983070 FAP983069:FAS983070 FKL983069:FKO983070 FUH983069:FUK983070 GED983069:GEG983070 GNZ983069:GOC983070 GXV983069:GXY983070 HHR983069:HHU983070 HRN983069:HRQ983070 IBJ983069:IBM983070 ILF983069:ILI983070 IVB983069:IVE983070 JEX983069:JFA983070 JOT983069:JOW983070 JYP983069:JYS983070 KIL983069:KIO983070 KSH983069:KSK983070 LCD983069:LCG983070 LLZ983069:LMC983070 LVV983069:LVY983070 MFR983069:MFU983070 MPN983069:MPQ983070 MZJ983069:MZM983070 NJF983069:NJI983070 NTB983069:NTE983070 OCX983069:ODA983070 OMT983069:OMW983070 OWP983069:OWS983070 PGL983069:PGO983070 PQH983069:PQK983070 QAD983069:QAG983070 QJZ983069:QKC983070 QTV983069:QTY983070 RDR983069:RDU983070 RNN983069:RNQ983070 RXJ983069:RXM983070 SHF983069:SHI983070 SRB983069:SRE983070 TAX983069:TBA983070 TKT983069:TKW983070 TUP983069:TUS983070 UEL983069:UEO983070 UOH983069:UOK983070 UYD983069:UYG983070 VHZ983069:VIC983070 VRV983069:VRY983070 WBR983069:WBU983070 WLN983069:WLQ983070 WVJ983069:WVM983070 B32:E33 IX32:JA33 ST32:SW33 ACP32:ACS33 AML32:AMO33 AWH32:AWK33 BGD32:BGG33 BPZ32:BQC33 BZV32:BZY33 CJR32:CJU33 CTN32:CTQ33 DDJ32:DDM33 DNF32:DNI33 DXB32:DXE33 EGX32:EHA33 EQT32:EQW33 FAP32:FAS33 FKL32:FKO33 FUH32:FUK33 GED32:GEG33 GNZ32:GOC33 GXV32:GXY33 HHR32:HHU33 HRN32:HRQ33 IBJ32:IBM33 ILF32:ILI33 IVB32:IVE33 JEX32:JFA33 JOT32:JOW33 JYP32:JYS33 KIL32:KIO33 KSH32:KSK33 LCD32:LCG33 LLZ32:LMC33 LVV32:LVY33 MFR32:MFU33 MPN32:MPQ33 MZJ32:MZM33 NJF32:NJI33 NTB32:NTE33 OCX32:ODA33 OMT32:OMW33 OWP32:OWS33 PGL32:PGO33 PQH32:PQK33 QAD32:QAG33 QJZ32:QKC33 QTV32:QTY33 RDR32:RDU33 RNN32:RNQ33 RXJ32:RXM33 SHF32:SHI33 SRB32:SRE33 TAX32:TBA33 TKT32:TKW33 TUP32:TUS33 UEL32:UEO33 UOH32:UOK33 UYD32:UYG33 VHZ32:VIC33 VRV32:VRY33 WBR32:WBU33 WLN32:WLQ33 WVJ32:WVM33 B65568:E65569 IX65568:JA65569 ST65568:SW65569 ACP65568:ACS65569 AML65568:AMO65569 AWH65568:AWK65569 BGD65568:BGG65569 BPZ65568:BQC65569 BZV65568:BZY65569 CJR65568:CJU65569 CTN65568:CTQ65569 DDJ65568:DDM65569 DNF65568:DNI65569 DXB65568:DXE65569 EGX65568:EHA65569 EQT65568:EQW65569 FAP65568:FAS65569 FKL65568:FKO65569 FUH65568:FUK65569 GED65568:GEG65569 GNZ65568:GOC65569 GXV65568:GXY65569 HHR65568:HHU65569 HRN65568:HRQ65569 IBJ65568:IBM65569 ILF65568:ILI65569 IVB65568:IVE65569 JEX65568:JFA65569 JOT65568:JOW65569 JYP65568:JYS65569 KIL65568:KIO65569 KSH65568:KSK65569 LCD65568:LCG65569 LLZ65568:LMC65569 LVV65568:LVY65569 MFR65568:MFU65569 MPN65568:MPQ65569 MZJ65568:MZM65569 NJF65568:NJI65569 NTB65568:NTE65569 OCX65568:ODA65569 OMT65568:OMW65569 OWP65568:OWS65569 PGL65568:PGO65569 PQH65568:PQK65569 QAD65568:QAG65569 QJZ65568:QKC65569 QTV65568:QTY65569 RDR65568:RDU65569 RNN65568:RNQ65569 RXJ65568:RXM65569 SHF65568:SHI65569 SRB65568:SRE65569 TAX65568:TBA65569 TKT65568:TKW65569 TUP65568:TUS65569 UEL65568:UEO65569 UOH65568:UOK65569 UYD65568:UYG65569 VHZ65568:VIC65569 VRV65568:VRY65569 WBR65568:WBU65569 WLN65568:WLQ65569 WVJ65568:WVM65569 B131104:E131105 IX131104:JA131105 ST131104:SW131105 ACP131104:ACS131105 AML131104:AMO131105 AWH131104:AWK131105 BGD131104:BGG131105 BPZ131104:BQC131105 BZV131104:BZY131105 CJR131104:CJU131105 CTN131104:CTQ131105 DDJ131104:DDM131105 DNF131104:DNI131105 DXB131104:DXE131105 EGX131104:EHA131105 EQT131104:EQW131105 FAP131104:FAS131105 FKL131104:FKO131105 FUH131104:FUK131105 GED131104:GEG131105 GNZ131104:GOC131105 GXV131104:GXY131105 HHR131104:HHU131105 HRN131104:HRQ131105 IBJ131104:IBM131105 ILF131104:ILI131105 IVB131104:IVE131105 JEX131104:JFA131105 JOT131104:JOW131105 JYP131104:JYS131105 KIL131104:KIO131105 KSH131104:KSK131105 LCD131104:LCG131105 LLZ131104:LMC131105 LVV131104:LVY131105 MFR131104:MFU131105 MPN131104:MPQ131105 MZJ131104:MZM131105 NJF131104:NJI131105 NTB131104:NTE131105 OCX131104:ODA131105 OMT131104:OMW131105 OWP131104:OWS131105 PGL131104:PGO131105 PQH131104:PQK131105 QAD131104:QAG131105 QJZ131104:QKC131105 QTV131104:QTY131105 RDR131104:RDU131105 RNN131104:RNQ131105 RXJ131104:RXM131105 SHF131104:SHI131105 SRB131104:SRE131105 TAX131104:TBA131105 TKT131104:TKW131105 TUP131104:TUS131105 UEL131104:UEO131105 UOH131104:UOK131105 UYD131104:UYG131105 VHZ131104:VIC131105 VRV131104:VRY131105 WBR131104:WBU131105 WLN131104:WLQ131105 WVJ131104:WVM131105 B196640:E196641 IX196640:JA196641 ST196640:SW196641 ACP196640:ACS196641 AML196640:AMO196641 AWH196640:AWK196641 BGD196640:BGG196641 BPZ196640:BQC196641 BZV196640:BZY196641 CJR196640:CJU196641 CTN196640:CTQ196641 DDJ196640:DDM196641 DNF196640:DNI196641 DXB196640:DXE196641 EGX196640:EHA196641 EQT196640:EQW196641 FAP196640:FAS196641 FKL196640:FKO196641 FUH196640:FUK196641 GED196640:GEG196641 GNZ196640:GOC196641 GXV196640:GXY196641 HHR196640:HHU196641 HRN196640:HRQ196641 IBJ196640:IBM196641 ILF196640:ILI196641 IVB196640:IVE196641 JEX196640:JFA196641 JOT196640:JOW196641 JYP196640:JYS196641 KIL196640:KIO196641 KSH196640:KSK196641 LCD196640:LCG196641 LLZ196640:LMC196641 LVV196640:LVY196641 MFR196640:MFU196641 MPN196640:MPQ196641 MZJ196640:MZM196641 NJF196640:NJI196641 NTB196640:NTE196641 OCX196640:ODA196641 OMT196640:OMW196641 OWP196640:OWS196641 PGL196640:PGO196641 PQH196640:PQK196641 QAD196640:QAG196641 QJZ196640:QKC196641 QTV196640:QTY196641 RDR196640:RDU196641 RNN196640:RNQ196641 RXJ196640:RXM196641 SHF196640:SHI196641 SRB196640:SRE196641 TAX196640:TBA196641 TKT196640:TKW196641 TUP196640:TUS196641 UEL196640:UEO196641 UOH196640:UOK196641 UYD196640:UYG196641 VHZ196640:VIC196641 VRV196640:VRY196641 WBR196640:WBU196641 WLN196640:WLQ196641 WVJ196640:WVM196641 B262176:E262177 IX262176:JA262177 ST262176:SW262177 ACP262176:ACS262177 AML262176:AMO262177 AWH262176:AWK262177 BGD262176:BGG262177 BPZ262176:BQC262177 BZV262176:BZY262177 CJR262176:CJU262177 CTN262176:CTQ262177 DDJ262176:DDM262177 DNF262176:DNI262177 DXB262176:DXE262177 EGX262176:EHA262177 EQT262176:EQW262177 FAP262176:FAS262177 FKL262176:FKO262177 FUH262176:FUK262177 GED262176:GEG262177 GNZ262176:GOC262177 GXV262176:GXY262177 HHR262176:HHU262177 HRN262176:HRQ262177 IBJ262176:IBM262177 ILF262176:ILI262177 IVB262176:IVE262177 JEX262176:JFA262177 JOT262176:JOW262177 JYP262176:JYS262177 KIL262176:KIO262177 KSH262176:KSK262177 LCD262176:LCG262177 LLZ262176:LMC262177 LVV262176:LVY262177 MFR262176:MFU262177 MPN262176:MPQ262177 MZJ262176:MZM262177 NJF262176:NJI262177 NTB262176:NTE262177 OCX262176:ODA262177 OMT262176:OMW262177 OWP262176:OWS262177 PGL262176:PGO262177 PQH262176:PQK262177 QAD262176:QAG262177 QJZ262176:QKC262177 QTV262176:QTY262177 RDR262176:RDU262177 RNN262176:RNQ262177 RXJ262176:RXM262177 SHF262176:SHI262177 SRB262176:SRE262177 TAX262176:TBA262177 TKT262176:TKW262177 TUP262176:TUS262177 UEL262176:UEO262177 UOH262176:UOK262177 UYD262176:UYG262177 VHZ262176:VIC262177 VRV262176:VRY262177 WBR262176:WBU262177 WLN262176:WLQ262177 WVJ262176:WVM262177 B327712:E327713 IX327712:JA327713 ST327712:SW327713 ACP327712:ACS327713 AML327712:AMO327713 AWH327712:AWK327713 BGD327712:BGG327713 BPZ327712:BQC327713 BZV327712:BZY327713 CJR327712:CJU327713 CTN327712:CTQ327713 DDJ327712:DDM327713 DNF327712:DNI327713 DXB327712:DXE327713 EGX327712:EHA327713 EQT327712:EQW327713 FAP327712:FAS327713 FKL327712:FKO327713 FUH327712:FUK327713 GED327712:GEG327713 GNZ327712:GOC327713 GXV327712:GXY327713 HHR327712:HHU327713 HRN327712:HRQ327713 IBJ327712:IBM327713 ILF327712:ILI327713 IVB327712:IVE327713 JEX327712:JFA327713 JOT327712:JOW327713 JYP327712:JYS327713 KIL327712:KIO327713 KSH327712:KSK327713 LCD327712:LCG327713 LLZ327712:LMC327713 LVV327712:LVY327713 MFR327712:MFU327713 MPN327712:MPQ327713 MZJ327712:MZM327713 NJF327712:NJI327713 NTB327712:NTE327713 OCX327712:ODA327713 OMT327712:OMW327713 OWP327712:OWS327713 PGL327712:PGO327713 PQH327712:PQK327713 QAD327712:QAG327713 QJZ327712:QKC327713 QTV327712:QTY327713 RDR327712:RDU327713 RNN327712:RNQ327713 RXJ327712:RXM327713 SHF327712:SHI327713 SRB327712:SRE327713 TAX327712:TBA327713 TKT327712:TKW327713 TUP327712:TUS327713 UEL327712:UEO327713 UOH327712:UOK327713 UYD327712:UYG327713 VHZ327712:VIC327713 VRV327712:VRY327713 WBR327712:WBU327713 WLN327712:WLQ327713 WVJ327712:WVM327713 B393248:E393249 IX393248:JA393249 ST393248:SW393249 ACP393248:ACS393249 AML393248:AMO393249 AWH393248:AWK393249 BGD393248:BGG393249 BPZ393248:BQC393249 BZV393248:BZY393249 CJR393248:CJU393249 CTN393248:CTQ393249 DDJ393248:DDM393249 DNF393248:DNI393249 DXB393248:DXE393249 EGX393248:EHA393249 EQT393248:EQW393249 FAP393248:FAS393249 FKL393248:FKO393249 FUH393248:FUK393249 GED393248:GEG393249 GNZ393248:GOC393249 GXV393248:GXY393249 HHR393248:HHU393249 HRN393248:HRQ393249 IBJ393248:IBM393249 ILF393248:ILI393249 IVB393248:IVE393249 JEX393248:JFA393249 JOT393248:JOW393249 JYP393248:JYS393249 KIL393248:KIO393249 KSH393248:KSK393249 LCD393248:LCG393249 LLZ393248:LMC393249 LVV393248:LVY393249 MFR393248:MFU393249 MPN393248:MPQ393249 MZJ393248:MZM393249 NJF393248:NJI393249 NTB393248:NTE393249 OCX393248:ODA393249 OMT393248:OMW393249 OWP393248:OWS393249 PGL393248:PGO393249 PQH393248:PQK393249 QAD393248:QAG393249 QJZ393248:QKC393249 QTV393248:QTY393249 RDR393248:RDU393249 RNN393248:RNQ393249 RXJ393248:RXM393249 SHF393248:SHI393249 SRB393248:SRE393249 TAX393248:TBA393249 TKT393248:TKW393249 TUP393248:TUS393249 UEL393248:UEO393249 UOH393248:UOK393249 UYD393248:UYG393249 VHZ393248:VIC393249 VRV393248:VRY393249 WBR393248:WBU393249 WLN393248:WLQ393249 WVJ393248:WVM393249 B458784:E458785 IX458784:JA458785 ST458784:SW458785 ACP458784:ACS458785 AML458784:AMO458785 AWH458784:AWK458785 BGD458784:BGG458785 BPZ458784:BQC458785 BZV458784:BZY458785 CJR458784:CJU458785 CTN458784:CTQ458785 DDJ458784:DDM458785 DNF458784:DNI458785 DXB458784:DXE458785 EGX458784:EHA458785 EQT458784:EQW458785 FAP458784:FAS458785 FKL458784:FKO458785 FUH458784:FUK458785 GED458784:GEG458785 GNZ458784:GOC458785 GXV458784:GXY458785 HHR458784:HHU458785 HRN458784:HRQ458785 IBJ458784:IBM458785 ILF458784:ILI458785 IVB458784:IVE458785 JEX458784:JFA458785 JOT458784:JOW458785 JYP458784:JYS458785 KIL458784:KIO458785 KSH458784:KSK458785 LCD458784:LCG458785 LLZ458784:LMC458785 LVV458784:LVY458785 MFR458784:MFU458785 MPN458784:MPQ458785 MZJ458784:MZM458785 NJF458784:NJI458785 NTB458784:NTE458785 OCX458784:ODA458785 OMT458784:OMW458785 OWP458784:OWS458785 PGL458784:PGO458785 PQH458784:PQK458785 QAD458784:QAG458785 QJZ458784:QKC458785 QTV458784:QTY458785 RDR458784:RDU458785 RNN458784:RNQ458785 RXJ458784:RXM458785 SHF458784:SHI458785 SRB458784:SRE458785 TAX458784:TBA458785 TKT458784:TKW458785 TUP458784:TUS458785 UEL458784:UEO458785 UOH458784:UOK458785 UYD458784:UYG458785 VHZ458784:VIC458785 VRV458784:VRY458785 WBR458784:WBU458785 WLN458784:WLQ458785 WVJ458784:WVM458785 B524320:E524321 IX524320:JA524321 ST524320:SW524321 ACP524320:ACS524321 AML524320:AMO524321 AWH524320:AWK524321 BGD524320:BGG524321 BPZ524320:BQC524321 BZV524320:BZY524321 CJR524320:CJU524321 CTN524320:CTQ524321 DDJ524320:DDM524321 DNF524320:DNI524321 DXB524320:DXE524321 EGX524320:EHA524321 EQT524320:EQW524321 FAP524320:FAS524321 FKL524320:FKO524321 FUH524320:FUK524321 GED524320:GEG524321 GNZ524320:GOC524321 GXV524320:GXY524321 HHR524320:HHU524321 HRN524320:HRQ524321 IBJ524320:IBM524321 ILF524320:ILI524321 IVB524320:IVE524321 JEX524320:JFA524321 JOT524320:JOW524321 JYP524320:JYS524321 KIL524320:KIO524321 KSH524320:KSK524321 LCD524320:LCG524321 LLZ524320:LMC524321 LVV524320:LVY524321 MFR524320:MFU524321 MPN524320:MPQ524321 MZJ524320:MZM524321 NJF524320:NJI524321 NTB524320:NTE524321 OCX524320:ODA524321 OMT524320:OMW524321 OWP524320:OWS524321 PGL524320:PGO524321 PQH524320:PQK524321 QAD524320:QAG524321 QJZ524320:QKC524321 QTV524320:QTY524321 RDR524320:RDU524321 RNN524320:RNQ524321 RXJ524320:RXM524321 SHF524320:SHI524321 SRB524320:SRE524321 TAX524320:TBA524321 TKT524320:TKW524321 TUP524320:TUS524321 UEL524320:UEO524321 UOH524320:UOK524321 UYD524320:UYG524321 VHZ524320:VIC524321 VRV524320:VRY524321 WBR524320:WBU524321 WLN524320:WLQ524321 WVJ524320:WVM524321 B589856:E589857 IX589856:JA589857 ST589856:SW589857 ACP589856:ACS589857 AML589856:AMO589857 AWH589856:AWK589857 BGD589856:BGG589857 BPZ589856:BQC589857 BZV589856:BZY589857 CJR589856:CJU589857 CTN589856:CTQ589857 DDJ589856:DDM589857 DNF589856:DNI589857 DXB589856:DXE589857 EGX589856:EHA589857 EQT589856:EQW589857 FAP589856:FAS589857 FKL589856:FKO589857 FUH589856:FUK589857 GED589856:GEG589857 GNZ589856:GOC589857 GXV589856:GXY589857 HHR589856:HHU589857 HRN589856:HRQ589857 IBJ589856:IBM589857 ILF589856:ILI589857 IVB589856:IVE589857 JEX589856:JFA589857 JOT589856:JOW589857 JYP589856:JYS589857 KIL589856:KIO589857 KSH589856:KSK589857 LCD589856:LCG589857 LLZ589856:LMC589857 LVV589856:LVY589857 MFR589856:MFU589857 MPN589856:MPQ589857 MZJ589856:MZM589857 NJF589856:NJI589857 NTB589856:NTE589857 OCX589856:ODA589857 OMT589856:OMW589857 OWP589856:OWS589857 PGL589856:PGO589857 PQH589856:PQK589857 QAD589856:QAG589857 QJZ589856:QKC589857 QTV589856:QTY589857 RDR589856:RDU589857 RNN589856:RNQ589857 RXJ589856:RXM589857 SHF589856:SHI589857 SRB589856:SRE589857 TAX589856:TBA589857 TKT589856:TKW589857 TUP589856:TUS589857 UEL589856:UEO589857 UOH589856:UOK589857 UYD589856:UYG589857 VHZ589856:VIC589857 VRV589856:VRY589857 WBR589856:WBU589857 WLN589856:WLQ589857 WVJ589856:WVM589857 B655392:E655393 IX655392:JA655393 ST655392:SW655393 ACP655392:ACS655393 AML655392:AMO655393 AWH655392:AWK655393 BGD655392:BGG655393 BPZ655392:BQC655393 BZV655392:BZY655393 CJR655392:CJU655393 CTN655392:CTQ655393 DDJ655392:DDM655393 DNF655392:DNI655393 DXB655392:DXE655393 EGX655392:EHA655393 EQT655392:EQW655393 FAP655392:FAS655393 FKL655392:FKO655393 FUH655392:FUK655393 GED655392:GEG655393 GNZ655392:GOC655393 GXV655392:GXY655393 HHR655392:HHU655393 HRN655392:HRQ655393 IBJ655392:IBM655393 ILF655392:ILI655393 IVB655392:IVE655393 JEX655392:JFA655393 JOT655392:JOW655393 JYP655392:JYS655393 KIL655392:KIO655393 KSH655392:KSK655393 LCD655392:LCG655393 LLZ655392:LMC655393 LVV655392:LVY655393 MFR655392:MFU655393 MPN655392:MPQ655393 MZJ655392:MZM655393 NJF655392:NJI655393 NTB655392:NTE655393 OCX655392:ODA655393 OMT655392:OMW655393 OWP655392:OWS655393 PGL655392:PGO655393 PQH655392:PQK655393 QAD655392:QAG655393 QJZ655392:QKC655393 QTV655392:QTY655393 RDR655392:RDU655393 RNN655392:RNQ655393 RXJ655392:RXM655393 SHF655392:SHI655393 SRB655392:SRE655393 TAX655392:TBA655393 TKT655392:TKW655393 TUP655392:TUS655393 UEL655392:UEO655393 UOH655392:UOK655393 UYD655392:UYG655393 VHZ655392:VIC655393 VRV655392:VRY655393 WBR655392:WBU655393 WLN655392:WLQ655393 WVJ655392:WVM655393 B720928:E720929 IX720928:JA720929 ST720928:SW720929 ACP720928:ACS720929 AML720928:AMO720929 AWH720928:AWK720929 BGD720928:BGG720929 BPZ720928:BQC720929 BZV720928:BZY720929 CJR720928:CJU720929 CTN720928:CTQ720929 DDJ720928:DDM720929 DNF720928:DNI720929 DXB720928:DXE720929 EGX720928:EHA720929 EQT720928:EQW720929 FAP720928:FAS720929 FKL720928:FKO720929 FUH720928:FUK720929 GED720928:GEG720929 GNZ720928:GOC720929 GXV720928:GXY720929 HHR720928:HHU720929 HRN720928:HRQ720929 IBJ720928:IBM720929 ILF720928:ILI720929 IVB720928:IVE720929 JEX720928:JFA720929 JOT720928:JOW720929 JYP720928:JYS720929 KIL720928:KIO720929 KSH720928:KSK720929 LCD720928:LCG720929 LLZ720928:LMC720929 LVV720928:LVY720929 MFR720928:MFU720929 MPN720928:MPQ720929 MZJ720928:MZM720929 NJF720928:NJI720929 NTB720928:NTE720929 OCX720928:ODA720929 OMT720928:OMW720929 OWP720928:OWS720929 PGL720928:PGO720929 PQH720928:PQK720929 QAD720928:QAG720929 QJZ720928:QKC720929 QTV720928:QTY720929 RDR720928:RDU720929 RNN720928:RNQ720929 RXJ720928:RXM720929 SHF720928:SHI720929 SRB720928:SRE720929 TAX720928:TBA720929 TKT720928:TKW720929 TUP720928:TUS720929 UEL720928:UEO720929 UOH720928:UOK720929 UYD720928:UYG720929 VHZ720928:VIC720929 VRV720928:VRY720929 WBR720928:WBU720929 WLN720928:WLQ720929 WVJ720928:WVM720929 B786464:E786465 IX786464:JA786465 ST786464:SW786465 ACP786464:ACS786465 AML786464:AMO786465 AWH786464:AWK786465 BGD786464:BGG786465 BPZ786464:BQC786465 BZV786464:BZY786465 CJR786464:CJU786465 CTN786464:CTQ786465 DDJ786464:DDM786465 DNF786464:DNI786465 DXB786464:DXE786465 EGX786464:EHA786465 EQT786464:EQW786465 FAP786464:FAS786465 FKL786464:FKO786465 FUH786464:FUK786465 GED786464:GEG786465 GNZ786464:GOC786465 GXV786464:GXY786465 HHR786464:HHU786465 HRN786464:HRQ786465 IBJ786464:IBM786465 ILF786464:ILI786465 IVB786464:IVE786465 JEX786464:JFA786465 JOT786464:JOW786465 JYP786464:JYS786465 KIL786464:KIO786465 KSH786464:KSK786465 LCD786464:LCG786465 LLZ786464:LMC786465 LVV786464:LVY786465 MFR786464:MFU786465 MPN786464:MPQ786465 MZJ786464:MZM786465 NJF786464:NJI786465 NTB786464:NTE786465 OCX786464:ODA786465 OMT786464:OMW786465 OWP786464:OWS786465 PGL786464:PGO786465 PQH786464:PQK786465 QAD786464:QAG786465 QJZ786464:QKC786465 QTV786464:QTY786465 RDR786464:RDU786465 RNN786464:RNQ786465 RXJ786464:RXM786465 SHF786464:SHI786465 SRB786464:SRE786465 TAX786464:TBA786465 TKT786464:TKW786465 TUP786464:TUS786465 UEL786464:UEO786465 UOH786464:UOK786465 UYD786464:UYG786465 VHZ786464:VIC786465 VRV786464:VRY786465 WBR786464:WBU786465 WLN786464:WLQ786465 WVJ786464:WVM786465 B852000:E852001 IX852000:JA852001 ST852000:SW852001 ACP852000:ACS852001 AML852000:AMO852001 AWH852000:AWK852001 BGD852000:BGG852001 BPZ852000:BQC852001 BZV852000:BZY852001 CJR852000:CJU852001 CTN852000:CTQ852001 DDJ852000:DDM852001 DNF852000:DNI852001 DXB852000:DXE852001 EGX852000:EHA852001 EQT852000:EQW852001 FAP852000:FAS852001 FKL852000:FKO852001 FUH852000:FUK852001 GED852000:GEG852001 GNZ852000:GOC852001 GXV852000:GXY852001 HHR852000:HHU852001 HRN852000:HRQ852001 IBJ852000:IBM852001 ILF852000:ILI852001 IVB852000:IVE852001 JEX852000:JFA852001 JOT852000:JOW852001 JYP852000:JYS852001 KIL852000:KIO852001 KSH852000:KSK852001 LCD852000:LCG852001 LLZ852000:LMC852001 LVV852000:LVY852001 MFR852000:MFU852001 MPN852000:MPQ852001 MZJ852000:MZM852001 NJF852000:NJI852001 NTB852000:NTE852001 OCX852000:ODA852001 OMT852000:OMW852001 OWP852000:OWS852001 PGL852000:PGO852001 PQH852000:PQK852001 QAD852000:QAG852001 QJZ852000:QKC852001 QTV852000:QTY852001 RDR852000:RDU852001 RNN852000:RNQ852001 RXJ852000:RXM852001 SHF852000:SHI852001 SRB852000:SRE852001 TAX852000:TBA852001 TKT852000:TKW852001 TUP852000:TUS852001 UEL852000:UEO852001 UOH852000:UOK852001 UYD852000:UYG852001 VHZ852000:VIC852001 VRV852000:VRY852001 WBR852000:WBU852001 WLN852000:WLQ852001 WVJ852000:WVM852001 B917536:E917537 IX917536:JA917537 ST917536:SW917537 ACP917536:ACS917537 AML917536:AMO917537 AWH917536:AWK917537 BGD917536:BGG917537 BPZ917536:BQC917537 BZV917536:BZY917537 CJR917536:CJU917537 CTN917536:CTQ917537 DDJ917536:DDM917537 DNF917536:DNI917537 DXB917536:DXE917537 EGX917536:EHA917537 EQT917536:EQW917537 FAP917536:FAS917537 FKL917536:FKO917537 FUH917536:FUK917537 GED917536:GEG917537 GNZ917536:GOC917537 GXV917536:GXY917537 HHR917536:HHU917537 HRN917536:HRQ917537 IBJ917536:IBM917537 ILF917536:ILI917537 IVB917536:IVE917537 JEX917536:JFA917537 JOT917536:JOW917537 JYP917536:JYS917537 KIL917536:KIO917537 KSH917536:KSK917537 LCD917536:LCG917537 LLZ917536:LMC917537 LVV917536:LVY917537 MFR917536:MFU917537 MPN917536:MPQ917537 MZJ917536:MZM917537 NJF917536:NJI917537 NTB917536:NTE917537 OCX917536:ODA917537 OMT917536:OMW917537 OWP917536:OWS917537 PGL917536:PGO917537 PQH917536:PQK917537 QAD917536:QAG917537 QJZ917536:QKC917537 QTV917536:QTY917537 RDR917536:RDU917537 RNN917536:RNQ917537 RXJ917536:RXM917537 SHF917536:SHI917537 SRB917536:SRE917537 TAX917536:TBA917537 TKT917536:TKW917537 TUP917536:TUS917537 UEL917536:UEO917537 UOH917536:UOK917537 UYD917536:UYG917537 VHZ917536:VIC917537 VRV917536:VRY917537 WBR917536:WBU917537 WLN917536:WLQ917537 WVJ917536:WVM917537 B983072:E983073 IX983072:JA983073 ST983072:SW983073 ACP983072:ACS983073 AML983072:AMO983073 AWH983072:AWK983073 BGD983072:BGG983073 BPZ983072:BQC983073 BZV983072:BZY983073 CJR983072:CJU983073 CTN983072:CTQ983073 DDJ983072:DDM983073 DNF983072:DNI983073 DXB983072:DXE983073 EGX983072:EHA983073 EQT983072:EQW983073 FAP983072:FAS983073 FKL983072:FKO983073 FUH983072:FUK983073 GED983072:GEG983073 GNZ983072:GOC983073 GXV983072:GXY983073 HHR983072:HHU983073 HRN983072:HRQ983073 IBJ983072:IBM983073 ILF983072:ILI983073 IVB983072:IVE983073 JEX983072:JFA983073 JOT983072:JOW983073 JYP983072:JYS983073 KIL983072:KIO983073 KSH983072:KSK983073 LCD983072:LCG983073 LLZ983072:LMC983073 LVV983072:LVY983073 MFR983072:MFU983073 MPN983072:MPQ983073 MZJ983072:MZM983073 NJF983072:NJI983073 NTB983072:NTE983073 OCX983072:ODA983073 OMT983072:OMW983073 OWP983072:OWS983073 PGL983072:PGO983073 PQH983072:PQK983073 QAD983072:QAG983073 QJZ983072:QKC983073 QTV983072:QTY983073 RDR983072:RDU983073 RNN983072:RNQ983073 RXJ983072:RXM983073 SHF983072:SHI983073 SRB983072:SRE983073 TAX983072:TBA983073 TKT983072:TKW983073 TUP983072:TUS983073 UEL983072:UEO983073 UOH983072:UOK983073 UYD983072:UYG983073 VHZ983072:VIC983073 VRV983072:VRY983073 WBR983072:WBU983073 WLN983072:WLQ983073 WVJ983072:WVM983073 B36:E37 IX36:JA37 ST36:SW37 ACP36:ACS37 AML36:AMO37 AWH36:AWK37 BGD36:BGG37 BPZ36:BQC37 BZV36:BZY37 CJR36:CJU37 CTN36:CTQ37 DDJ36:DDM37 DNF36:DNI37 DXB36:DXE37 EGX36:EHA37 EQT36:EQW37 FAP36:FAS37 FKL36:FKO37 FUH36:FUK37 GED36:GEG37 GNZ36:GOC37 GXV36:GXY37 HHR36:HHU37 HRN36:HRQ37 IBJ36:IBM37 ILF36:ILI37 IVB36:IVE37 JEX36:JFA37 JOT36:JOW37 JYP36:JYS37 KIL36:KIO37 KSH36:KSK37 LCD36:LCG37 LLZ36:LMC37 LVV36:LVY37 MFR36:MFU37 MPN36:MPQ37 MZJ36:MZM37 NJF36:NJI37 NTB36:NTE37 OCX36:ODA37 OMT36:OMW37 OWP36:OWS37 PGL36:PGO37 PQH36:PQK37 QAD36:QAG37 QJZ36:QKC37 QTV36:QTY37 RDR36:RDU37 RNN36:RNQ37 RXJ36:RXM37 SHF36:SHI37 SRB36:SRE37 TAX36:TBA37 TKT36:TKW37 TUP36:TUS37 UEL36:UEO37 UOH36:UOK37 UYD36:UYG37 VHZ36:VIC37 VRV36:VRY37 WBR36:WBU37 WLN36:WLQ37 WVJ36:WVM37 B65572:E65573 IX65572:JA65573 ST65572:SW65573 ACP65572:ACS65573 AML65572:AMO65573 AWH65572:AWK65573 BGD65572:BGG65573 BPZ65572:BQC65573 BZV65572:BZY65573 CJR65572:CJU65573 CTN65572:CTQ65573 DDJ65572:DDM65573 DNF65572:DNI65573 DXB65572:DXE65573 EGX65572:EHA65573 EQT65572:EQW65573 FAP65572:FAS65573 FKL65572:FKO65573 FUH65572:FUK65573 GED65572:GEG65573 GNZ65572:GOC65573 GXV65572:GXY65573 HHR65572:HHU65573 HRN65572:HRQ65573 IBJ65572:IBM65573 ILF65572:ILI65573 IVB65572:IVE65573 JEX65572:JFA65573 JOT65572:JOW65573 JYP65572:JYS65573 KIL65572:KIO65573 KSH65572:KSK65573 LCD65572:LCG65573 LLZ65572:LMC65573 LVV65572:LVY65573 MFR65572:MFU65573 MPN65572:MPQ65573 MZJ65572:MZM65573 NJF65572:NJI65573 NTB65572:NTE65573 OCX65572:ODA65573 OMT65572:OMW65573 OWP65572:OWS65573 PGL65572:PGO65573 PQH65572:PQK65573 QAD65572:QAG65573 QJZ65572:QKC65573 QTV65572:QTY65573 RDR65572:RDU65573 RNN65572:RNQ65573 RXJ65572:RXM65573 SHF65572:SHI65573 SRB65572:SRE65573 TAX65572:TBA65573 TKT65572:TKW65573 TUP65572:TUS65573 UEL65572:UEO65573 UOH65572:UOK65573 UYD65572:UYG65573 VHZ65572:VIC65573 VRV65572:VRY65573 WBR65572:WBU65573 WLN65572:WLQ65573 WVJ65572:WVM65573 B131108:E131109 IX131108:JA131109 ST131108:SW131109 ACP131108:ACS131109 AML131108:AMO131109 AWH131108:AWK131109 BGD131108:BGG131109 BPZ131108:BQC131109 BZV131108:BZY131109 CJR131108:CJU131109 CTN131108:CTQ131109 DDJ131108:DDM131109 DNF131108:DNI131109 DXB131108:DXE131109 EGX131108:EHA131109 EQT131108:EQW131109 FAP131108:FAS131109 FKL131108:FKO131109 FUH131108:FUK131109 GED131108:GEG131109 GNZ131108:GOC131109 GXV131108:GXY131109 HHR131108:HHU131109 HRN131108:HRQ131109 IBJ131108:IBM131109 ILF131108:ILI131109 IVB131108:IVE131109 JEX131108:JFA131109 JOT131108:JOW131109 JYP131108:JYS131109 KIL131108:KIO131109 KSH131108:KSK131109 LCD131108:LCG131109 LLZ131108:LMC131109 LVV131108:LVY131109 MFR131108:MFU131109 MPN131108:MPQ131109 MZJ131108:MZM131109 NJF131108:NJI131109 NTB131108:NTE131109 OCX131108:ODA131109 OMT131108:OMW131109 OWP131108:OWS131109 PGL131108:PGO131109 PQH131108:PQK131109 QAD131108:QAG131109 QJZ131108:QKC131109 QTV131108:QTY131109 RDR131108:RDU131109 RNN131108:RNQ131109 RXJ131108:RXM131109 SHF131108:SHI131109 SRB131108:SRE131109 TAX131108:TBA131109 TKT131108:TKW131109 TUP131108:TUS131109 UEL131108:UEO131109 UOH131108:UOK131109 UYD131108:UYG131109 VHZ131108:VIC131109 VRV131108:VRY131109 WBR131108:WBU131109 WLN131108:WLQ131109 WVJ131108:WVM131109 B196644:E196645 IX196644:JA196645 ST196644:SW196645 ACP196644:ACS196645 AML196644:AMO196645 AWH196644:AWK196645 BGD196644:BGG196645 BPZ196644:BQC196645 BZV196644:BZY196645 CJR196644:CJU196645 CTN196644:CTQ196645 DDJ196644:DDM196645 DNF196644:DNI196645 DXB196644:DXE196645 EGX196644:EHA196645 EQT196644:EQW196645 FAP196644:FAS196645 FKL196644:FKO196645 FUH196644:FUK196645 GED196644:GEG196645 GNZ196644:GOC196645 GXV196644:GXY196645 HHR196644:HHU196645 HRN196644:HRQ196645 IBJ196644:IBM196645 ILF196644:ILI196645 IVB196644:IVE196645 JEX196644:JFA196645 JOT196644:JOW196645 JYP196644:JYS196645 KIL196644:KIO196645 KSH196644:KSK196645 LCD196644:LCG196645 LLZ196644:LMC196645 LVV196644:LVY196645 MFR196644:MFU196645 MPN196644:MPQ196645 MZJ196644:MZM196645 NJF196644:NJI196645 NTB196644:NTE196645 OCX196644:ODA196645 OMT196644:OMW196645 OWP196644:OWS196645 PGL196644:PGO196645 PQH196644:PQK196645 QAD196644:QAG196645 QJZ196644:QKC196645 QTV196644:QTY196645 RDR196644:RDU196645 RNN196644:RNQ196645 RXJ196644:RXM196645 SHF196644:SHI196645 SRB196644:SRE196645 TAX196644:TBA196645 TKT196644:TKW196645 TUP196644:TUS196645 UEL196644:UEO196645 UOH196644:UOK196645 UYD196644:UYG196645 VHZ196644:VIC196645 VRV196644:VRY196645 WBR196644:WBU196645 WLN196644:WLQ196645 WVJ196644:WVM196645 B262180:E262181 IX262180:JA262181 ST262180:SW262181 ACP262180:ACS262181 AML262180:AMO262181 AWH262180:AWK262181 BGD262180:BGG262181 BPZ262180:BQC262181 BZV262180:BZY262181 CJR262180:CJU262181 CTN262180:CTQ262181 DDJ262180:DDM262181 DNF262180:DNI262181 DXB262180:DXE262181 EGX262180:EHA262181 EQT262180:EQW262181 FAP262180:FAS262181 FKL262180:FKO262181 FUH262180:FUK262181 GED262180:GEG262181 GNZ262180:GOC262181 GXV262180:GXY262181 HHR262180:HHU262181 HRN262180:HRQ262181 IBJ262180:IBM262181 ILF262180:ILI262181 IVB262180:IVE262181 JEX262180:JFA262181 JOT262180:JOW262181 JYP262180:JYS262181 KIL262180:KIO262181 KSH262180:KSK262181 LCD262180:LCG262181 LLZ262180:LMC262181 LVV262180:LVY262181 MFR262180:MFU262181 MPN262180:MPQ262181 MZJ262180:MZM262181 NJF262180:NJI262181 NTB262180:NTE262181 OCX262180:ODA262181 OMT262180:OMW262181 OWP262180:OWS262181 PGL262180:PGO262181 PQH262180:PQK262181 QAD262180:QAG262181 QJZ262180:QKC262181 QTV262180:QTY262181 RDR262180:RDU262181 RNN262180:RNQ262181 RXJ262180:RXM262181 SHF262180:SHI262181 SRB262180:SRE262181 TAX262180:TBA262181 TKT262180:TKW262181 TUP262180:TUS262181 UEL262180:UEO262181 UOH262180:UOK262181 UYD262180:UYG262181 VHZ262180:VIC262181 VRV262180:VRY262181 WBR262180:WBU262181 WLN262180:WLQ262181 WVJ262180:WVM262181 B327716:E327717 IX327716:JA327717 ST327716:SW327717 ACP327716:ACS327717 AML327716:AMO327717 AWH327716:AWK327717 BGD327716:BGG327717 BPZ327716:BQC327717 BZV327716:BZY327717 CJR327716:CJU327717 CTN327716:CTQ327717 DDJ327716:DDM327717 DNF327716:DNI327717 DXB327716:DXE327717 EGX327716:EHA327717 EQT327716:EQW327717 FAP327716:FAS327717 FKL327716:FKO327717 FUH327716:FUK327717 GED327716:GEG327717 GNZ327716:GOC327717 GXV327716:GXY327717 HHR327716:HHU327717 HRN327716:HRQ327717 IBJ327716:IBM327717 ILF327716:ILI327717 IVB327716:IVE327717 JEX327716:JFA327717 JOT327716:JOW327717 JYP327716:JYS327717 KIL327716:KIO327717 KSH327716:KSK327717 LCD327716:LCG327717 LLZ327716:LMC327717 LVV327716:LVY327717 MFR327716:MFU327717 MPN327716:MPQ327717 MZJ327716:MZM327717 NJF327716:NJI327717 NTB327716:NTE327717 OCX327716:ODA327717 OMT327716:OMW327717 OWP327716:OWS327717 PGL327716:PGO327717 PQH327716:PQK327717 QAD327716:QAG327717 QJZ327716:QKC327717 QTV327716:QTY327717 RDR327716:RDU327717 RNN327716:RNQ327717 RXJ327716:RXM327717 SHF327716:SHI327717 SRB327716:SRE327717 TAX327716:TBA327717 TKT327716:TKW327717 TUP327716:TUS327717 UEL327716:UEO327717 UOH327716:UOK327717 UYD327716:UYG327717 VHZ327716:VIC327717 VRV327716:VRY327717 WBR327716:WBU327717 WLN327716:WLQ327717 WVJ327716:WVM327717 B393252:E393253 IX393252:JA393253 ST393252:SW393253 ACP393252:ACS393253 AML393252:AMO393253 AWH393252:AWK393253 BGD393252:BGG393253 BPZ393252:BQC393253 BZV393252:BZY393253 CJR393252:CJU393253 CTN393252:CTQ393253 DDJ393252:DDM393253 DNF393252:DNI393253 DXB393252:DXE393253 EGX393252:EHA393253 EQT393252:EQW393253 FAP393252:FAS393253 FKL393252:FKO393253 FUH393252:FUK393253 GED393252:GEG393253 GNZ393252:GOC393253 GXV393252:GXY393253 HHR393252:HHU393253 HRN393252:HRQ393253 IBJ393252:IBM393253 ILF393252:ILI393253 IVB393252:IVE393253 JEX393252:JFA393253 JOT393252:JOW393253 JYP393252:JYS393253 KIL393252:KIO393253 KSH393252:KSK393253 LCD393252:LCG393253 LLZ393252:LMC393253 LVV393252:LVY393253 MFR393252:MFU393253 MPN393252:MPQ393253 MZJ393252:MZM393253 NJF393252:NJI393253 NTB393252:NTE393253 OCX393252:ODA393253 OMT393252:OMW393253 OWP393252:OWS393253 PGL393252:PGO393253 PQH393252:PQK393253 QAD393252:QAG393253 QJZ393252:QKC393253 QTV393252:QTY393253 RDR393252:RDU393253 RNN393252:RNQ393253 RXJ393252:RXM393253 SHF393252:SHI393253 SRB393252:SRE393253 TAX393252:TBA393253 TKT393252:TKW393253 TUP393252:TUS393253 UEL393252:UEO393253 UOH393252:UOK393253 UYD393252:UYG393253 VHZ393252:VIC393253 VRV393252:VRY393253 WBR393252:WBU393253 WLN393252:WLQ393253 WVJ393252:WVM393253 B458788:E458789 IX458788:JA458789 ST458788:SW458789 ACP458788:ACS458789 AML458788:AMO458789 AWH458788:AWK458789 BGD458788:BGG458789 BPZ458788:BQC458789 BZV458788:BZY458789 CJR458788:CJU458789 CTN458788:CTQ458789 DDJ458788:DDM458789 DNF458788:DNI458789 DXB458788:DXE458789 EGX458788:EHA458789 EQT458788:EQW458789 FAP458788:FAS458789 FKL458788:FKO458789 FUH458788:FUK458789 GED458788:GEG458789 GNZ458788:GOC458789 GXV458788:GXY458789 HHR458788:HHU458789 HRN458788:HRQ458789 IBJ458788:IBM458789 ILF458788:ILI458789 IVB458788:IVE458789 JEX458788:JFA458789 JOT458788:JOW458789 JYP458788:JYS458789 KIL458788:KIO458789 KSH458788:KSK458789 LCD458788:LCG458789 LLZ458788:LMC458789 LVV458788:LVY458789 MFR458788:MFU458789 MPN458788:MPQ458789 MZJ458788:MZM458789 NJF458788:NJI458789 NTB458788:NTE458789 OCX458788:ODA458789 OMT458788:OMW458789 OWP458788:OWS458789 PGL458788:PGO458789 PQH458788:PQK458789 QAD458788:QAG458789 QJZ458788:QKC458789 QTV458788:QTY458789 RDR458788:RDU458789 RNN458788:RNQ458789 RXJ458788:RXM458789 SHF458788:SHI458789 SRB458788:SRE458789 TAX458788:TBA458789 TKT458788:TKW458789 TUP458788:TUS458789 UEL458788:UEO458789 UOH458788:UOK458789 UYD458788:UYG458789 VHZ458788:VIC458789 VRV458788:VRY458789 WBR458788:WBU458789 WLN458788:WLQ458789 WVJ458788:WVM458789 B524324:E524325 IX524324:JA524325 ST524324:SW524325 ACP524324:ACS524325 AML524324:AMO524325 AWH524324:AWK524325 BGD524324:BGG524325 BPZ524324:BQC524325 BZV524324:BZY524325 CJR524324:CJU524325 CTN524324:CTQ524325 DDJ524324:DDM524325 DNF524324:DNI524325 DXB524324:DXE524325 EGX524324:EHA524325 EQT524324:EQW524325 FAP524324:FAS524325 FKL524324:FKO524325 FUH524324:FUK524325 GED524324:GEG524325 GNZ524324:GOC524325 GXV524324:GXY524325 HHR524324:HHU524325 HRN524324:HRQ524325 IBJ524324:IBM524325 ILF524324:ILI524325 IVB524324:IVE524325 JEX524324:JFA524325 JOT524324:JOW524325 JYP524324:JYS524325 KIL524324:KIO524325 KSH524324:KSK524325 LCD524324:LCG524325 LLZ524324:LMC524325 LVV524324:LVY524325 MFR524324:MFU524325 MPN524324:MPQ524325 MZJ524324:MZM524325 NJF524324:NJI524325 NTB524324:NTE524325 OCX524324:ODA524325 OMT524324:OMW524325 OWP524324:OWS524325 PGL524324:PGO524325 PQH524324:PQK524325 QAD524324:QAG524325 QJZ524324:QKC524325 QTV524324:QTY524325 RDR524324:RDU524325 RNN524324:RNQ524325 RXJ524324:RXM524325 SHF524324:SHI524325 SRB524324:SRE524325 TAX524324:TBA524325 TKT524324:TKW524325 TUP524324:TUS524325 UEL524324:UEO524325 UOH524324:UOK524325 UYD524324:UYG524325 VHZ524324:VIC524325 VRV524324:VRY524325 WBR524324:WBU524325 WLN524324:WLQ524325 WVJ524324:WVM524325 B589860:E589861 IX589860:JA589861 ST589860:SW589861 ACP589860:ACS589861 AML589860:AMO589861 AWH589860:AWK589861 BGD589860:BGG589861 BPZ589860:BQC589861 BZV589860:BZY589861 CJR589860:CJU589861 CTN589860:CTQ589861 DDJ589860:DDM589861 DNF589860:DNI589861 DXB589860:DXE589861 EGX589860:EHA589861 EQT589860:EQW589861 FAP589860:FAS589861 FKL589860:FKO589861 FUH589860:FUK589861 GED589860:GEG589861 GNZ589860:GOC589861 GXV589860:GXY589861 HHR589860:HHU589861 HRN589860:HRQ589861 IBJ589860:IBM589861 ILF589860:ILI589861 IVB589860:IVE589861 JEX589860:JFA589861 JOT589860:JOW589861 JYP589860:JYS589861 KIL589860:KIO589861 KSH589860:KSK589861 LCD589860:LCG589861 LLZ589860:LMC589861 LVV589860:LVY589861 MFR589860:MFU589861 MPN589860:MPQ589861 MZJ589860:MZM589861 NJF589860:NJI589861 NTB589860:NTE589861 OCX589860:ODA589861 OMT589860:OMW589861 OWP589860:OWS589861 PGL589860:PGO589861 PQH589860:PQK589861 QAD589860:QAG589861 QJZ589860:QKC589861 QTV589860:QTY589861 RDR589860:RDU589861 RNN589860:RNQ589861 RXJ589860:RXM589861 SHF589860:SHI589861 SRB589860:SRE589861 TAX589860:TBA589861 TKT589860:TKW589861 TUP589860:TUS589861 UEL589860:UEO589861 UOH589860:UOK589861 UYD589860:UYG589861 VHZ589860:VIC589861 VRV589860:VRY589861 WBR589860:WBU589861 WLN589860:WLQ589861 WVJ589860:WVM589861 B655396:E655397 IX655396:JA655397 ST655396:SW655397 ACP655396:ACS655397 AML655396:AMO655397 AWH655396:AWK655397 BGD655396:BGG655397 BPZ655396:BQC655397 BZV655396:BZY655397 CJR655396:CJU655397 CTN655396:CTQ655397 DDJ655396:DDM655397 DNF655396:DNI655397 DXB655396:DXE655397 EGX655396:EHA655397 EQT655396:EQW655397 FAP655396:FAS655397 FKL655396:FKO655397 FUH655396:FUK655397 GED655396:GEG655397 GNZ655396:GOC655397 GXV655396:GXY655397 HHR655396:HHU655397 HRN655396:HRQ655397 IBJ655396:IBM655397 ILF655396:ILI655397 IVB655396:IVE655397 JEX655396:JFA655397 JOT655396:JOW655397 JYP655396:JYS655397 KIL655396:KIO655397 KSH655396:KSK655397 LCD655396:LCG655397 LLZ655396:LMC655397 LVV655396:LVY655397 MFR655396:MFU655397 MPN655396:MPQ655397 MZJ655396:MZM655397 NJF655396:NJI655397 NTB655396:NTE655397 OCX655396:ODA655397 OMT655396:OMW655397 OWP655396:OWS655397 PGL655396:PGO655397 PQH655396:PQK655397 QAD655396:QAG655397 QJZ655396:QKC655397 QTV655396:QTY655397 RDR655396:RDU655397 RNN655396:RNQ655397 RXJ655396:RXM655397 SHF655396:SHI655397 SRB655396:SRE655397 TAX655396:TBA655397 TKT655396:TKW655397 TUP655396:TUS655397 UEL655396:UEO655397 UOH655396:UOK655397 UYD655396:UYG655397 VHZ655396:VIC655397 VRV655396:VRY655397 WBR655396:WBU655397 WLN655396:WLQ655397 WVJ655396:WVM655397 B720932:E720933 IX720932:JA720933 ST720932:SW720933 ACP720932:ACS720933 AML720932:AMO720933 AWH720932:AWK720933 BGD720932:BGG720933 BPZ720932:BQC720933 BZV720932:BZY720933 CJR720932:CJU720933 CTN720932:CTQ720933 DDJ720932:DDM720933 DNF720932:DNI720933 DXB720932:DXE720933 EGX720932:EHA720933 EQT720932:EQW720933 FAP720932:FAS720933 FKL720932:FKO720933 FUH720932:FUK720933 GED720932:GEG720933 GNZ720932:GOC720933 GXV720932:GXY720933 HHR720932:HHU720933 HRN720932:HRQ720933 IBJ720932:IBM720933 ILF720932:ILI720933 IVB720932:IVE720933 JEX720932:JFA720933 JOT720932:JOW720933 JYP720932:JYS720933 KIL720932:KIO720933 KSH720932:KSK720933 LCD720932:LCG720933 LLZ720932:LMC720933 LVV720932:LVY720933 MFR720932:MFU720933 MPN720932:MPQ720933 MZJ720932:MZM720933 NJF720932:NJI720933 NTB720932:NTE720933 OCX720932:ODA720933 OMT720932:OMW720933 OWP720932:OWS720933 PGL720932:PGO720933 PQH720932:PQK720933 QAD720932:QAG720933 QJZ720932:QKC720933 QTV720932:QTY720933 RDR720932:RDU720933 RNN720932:RNQ720933 RXJ720932:RXM720933 SHF720932:SHI720933 SRB720932:SRE720933 TAX720932:TBA720933 TKT720932:TKW720933 TUP720932:TUS720933 UEL720932:UEO720933 UOH720932:UOK720933 UYD720932:UYG720933 VHZ720932:VIC720933 VRV720932:VRY720933 WBR720932:WBU720933 WLN720932:WLQ720933 WVJ720932:WVM720933 B786468:E786469 IX786468:JA786469 ST786468:SW786469 ACP786468:ACS786469 AML786468:AMO786469 AWH786468:AWK786469 BGD786468:BGG786469 BPZ786468:BQC786469 BZV786468:BZY786469 CJR786468:CJU786469 CTN786468:CTQ786469 DDJ786468:DDM786469 DNF786468:DNI786469 DXB786468:DXE786469 EGX786468:EHA786469 EQT786468:EQW786469 FAP786468:FAS786469 FKL786468:FKO786469 FUH786468:FUK786469 GED786468:GEG786469 GNZ786468:GOC786469 GXV786468:GXY786469 HHR786468:HHU786469 HRN786468:HRQ786469 IBJ786468:IBM786469 ILF786468:ILI786469 IVB786468:IVE786469 JEX786468:JFA786469 JOT786468:JOW786469 JYP786468:JYS786469 KIL786468:KIO786469 KSH786468:KSK786469 LCD786468:LCG786469 LLZ786468:LMC786469 LVV786468:LVY786469 MFR786468:MFU786469 MPN786468:MPQ786469 MZJ786468:MZM786469 NJF786468:NJI786469 NTB786468:NTE786469 OCX786468:ODA786469 OMT786468:OMW786469 OWP786468:OWS786469 PGL786468:PGO786469 PQH786468:PQK786469 QAD786468:QAG786469 QJZ786468:QKC786469 QTV786468:QTY786469 RDR786468:RDU786469 RNN786468:RNQ786469 RXJ786468:RXM786469 SHF786468:SHI786469 SRB786468:SRE786469 TAX786468:TBA786469 TKT786468:TKW786469 TUP786468:TUS786469 UEL786468:UEO786469 UOH786468:UOK786469 UYD786468:UYG786469 VHZ786468:VIC786469 VRV786468:VRY786469 WBR786468:WBU786469 WLN786468:WLQ786469 WVJ786468:WVM786469 B852004:E852005 IX852004:JA852005 ST852004:SW852005 ACP852004:ACS852005 AML852004:AMO852005 AWH852004:AWK852005 BGD852004:BGG852005 BPZ852004:BQC852005 BZV852004:BZY852005 CJR852004:CJU852005 CTN852004:CTQ852005 DDJ852004:DDM852005 DNF852004:DNI852005 DXB852004:DXE852005 EGX852004:EHA852005 EQT852004:EQW852005 FAP852004:FAS852005 FKL852004:FKO852005 FUH852004:FUK852005 GED852004:GEG852005 GNZ852004:GOC852005 GXV852004:GXY852005 HHR852004:HHU852005 HRN852004:HRQ852005 IBJ852004:IBM852005 ILF852004:ILI852005 IVB852004:IVE852005 JEX852004:JFA852005 JOT852004:JOW852005 JYP852004:JYS852005 KIL852004:KIO852005 KSH852004:KSK852005 LCD852004:LCG852005 LLZ852004:LMC852005 LVV852004:LVY852005 MFR852004:MFU852005 MPN852004:MPQ852005 MZJ852004:MZM852005 NJF852004:NJI852005 NTB852004:NTE852005 OCX852004:ODA852005 OMT852004:OMW852005 OWP852004:OWS852005 PGL852004:PGO852005 PQH852004:PQK852005 QAD852004:QAG852005 QJZ852004:QKC852005 QTV852004:QTY852005 RDR852004:RDU852005 RNN852004:RNQ852005 RXJ852004:RXM852005 SHF852004:SHI852005 SRB852004:SRE852005 TAX852004:TBA852005 TKT852004:TKW852005 TUP852004:TUS852005 UEL852004:UEO852005 UOH852004:UOK852005 UYD852004:UYG852005 VHZ852004:VIC852005 VRV852004:VRY852005 WBR852004:WBU852005 WLN852004:WLQ852005 WVJ852004:WVM852005 B917540:E917541 IX917540:JA917541 ST917540:SW917541 ACP917540:ACS917541 AML917540:AMO917541 AWH917540:AWK917541 BGD917540:BGG917541 BPZ917540:BQC917541 BZV917540:BZY917541 CJR917540:CJU917541 CTN917540:CTQ917541 DDJ917540:DDM917541 DNF917540:DNI917541 DXB917540:DXE917541 EGX917540:EHA917541 EQT917540:EQW917541 FAP917540:FAS917541 FKL917540:FKO917541 FUH917540:FUK917541 GED917540:GEG917541 GNZ917540:GOC917541 GXV917540:GXY917541 HHR917540:HHU917541 HRN917540:HRQ917541 IBJ917540:IBM917541 ILF917540:ILI917541 IVB917540:IVE917541 JEX917540:JFA917541 JOT917540:JOW917541 JYP917540:JYS917541 KIL917540:KIO917541 KSH917540:KSK917541 LCD917540:LCG917541 LLZ917540:LMC917541 LVV917540:LVY917541 MFR917540:MFU917541 MPN917540:MPQ917541 MZJ917540:MZM917541 NJF917540:NJI917541 NTB917540:NTE917541 OCX917540:ODA917541 OMT917540:OMW917541 OWP917540:OWS917541 PGL917540:PGO917541 PQH917540:PQK917541 QAD917540:QAG917541 QJZ917540:QKC917541 QTV917540:QTY917541 RDR917540:RDU917541 RNN917540:RNQ917541 RXJ917540:RXM917541 SHF917540:SHI917541 SRB917540:SRE917541 TAX917540:TBA917541 TKT917540:TKW917541 TUP917540:TUS917541 UEL917540:UEO917541 UOH917540:UOK917541 UYD917540:UYG917541 VHZ917540:VIC917541 VRV917540:VRY917541 WBR917540:WBU917541 WLN917540:WLQ917541 WVJ917540:WVM917541 B983076:E983077 IX983076:JA983077 ST983076:SW983077 ACP983076:ACS983077 AML983076:AMO983077 AWH983076:AWK983077 BGD983076:BGG983077 BPZ983076:BQC983077 BZV983076:BZY983077 CJR983076:CJU983077 CTN983076:CTQ983077 DDJ983076:DDM983077 DNF983076:DNI983077 DXB983076:DXE983077 EGX983076:EHA983077 EQT983076:EQW983077 FAP983076:FAS983077 FKL983076:FKO983077 FUH983076:FUK983077 GED983076:GEG983077 GNZ983076:GOC983077 GXV983076:GXY983077 HHR983076:HHU983077 HRN983076:HRQ983077 IBJ983076:IBM983077 ILF983076:ILI983077 IVB983076:IVE983077 JEX983076:JFA983077 JOT983076:JOW983077 JYP983076:JYS983077 KIL983076:KIO983077 KSH983076:KSK983077 LCD983076:LCG983077 LLZ983076:LMC983077 LVV983076:LVY983077 MFR983076:MFU983077 MPN983076:MPQ983077 MZJ983076:MZM983077 NJF983076:NJI983077 NTB983076:NTE983077 OCX983076:ODA983077 OMT983076:OMW983077 OWP983076:OWS983077 PGL983076:PGO983077 PQH983076:PQK983077 QAD983076:QAG983077 QJZ983076:QKC983077 QTV983076:QTY983077 RDR983076:RDU983077 RNN983076:RNQ983077 RXJ983076:RXM983077 SHF983076:SHI983077 SRB983076:SRE983077 TAX983076:TBA983077 TKT983076:TKW983077 TUP983076:TUS983077 UEL983076:UEO983077 UOH983076:UOK983077 UYD983076:UYG983077 VHZ983076:VIC983077 VRV983076:VRY983077 WBR983076:WBU983077 WLN983076:WLQ983077 WVJ983076:WVM983077 B39:E40 IX39:JA40 ST39:SW40 ACP39:ACS40 AML39:AMO40 AWH39:AWK40 BGD39:BGG40 BPZ39:BQC40 BZV39:BZY40 CJR39:CJU40 CTN39:CTQ40 DDJ39:DDM40 DNF39:DNI40 DXB39:DXE40 EGX39:EHA40 EQT39:EQW40 FAP39:FAS40 FKL39:FKO40 FUH39:FUK40 GED39:GEG40 GNZ39:GOC40 GXV39:GXY40 HHR39:HHU40 HRN39:HRQ40 IBJ39:IBM40 ILF39:ILI40 IVB39:IVE40 JEX39:JFA40 JOT39:JOW40 JYP39:JYS40 KIL39:KIO40 KSH39:KSK40 LCD39:LCG40 LLZ39:LMC40 LVV39:LVY40 MFR39:MFU40 MPN39:MPQ40 MZJ39:MZM40 NJF39:NJI40 NTB39:NTE40 OCX39:ODA40 OMT39:OMW40 OWP39:OWS40 PGL39:PGO40 PQH39:PQK40 QAD39:QAG40 QJZ39:QKC40 QTV39:QTY40 RDR39:RDU40 RNN39:RNQ40 RXJ39:RXM40 SHF39:SHI40 SRB39:SRE40 TAX39:TBA40 TKT39:TKW40 TUP39:TUS40 UEL39:UEO40 UOH39:UOK40 UYD39:UYG40 VHZ39:VIC40 VRV39:VRY40 WBR39:WBU40 WLN39:WLQ40 WVJ39:WVM40 B65575:E65576 IX65575:JA65576 ST65575:SW65576 ACP65575:ACS65576 AML65575:AMO65576 AWH65575:AWK65576 BGD65575:BGG65576 BPZ65575:BQC65576 BZV65575:BZY65576 CJR65575:CJU65576 CTN65575:CTQ65576 DDJ65575:DDM65576 DNF65575:DNI65576 DXB65575:DXE65576 EGX65575:EHA65576 EQT65575:EQW65576 FAP65575:FAS65576 FKL65575:FKO65576 FUH65575:FUK65576 GED65575:GEG65576 GNZ65575:GOC65576 GXV65575:GXY65576 HHR65575:HHU65576 HRN65575:HRQ65576 IBJ65575:IBM65576 ILF65575:ILI65576 IVB65575:IVE65576 JEX65575:JFA65576 JOT65575:JOW65576 JYP65575:JYS65576 KIL65575:KIO65576 KSH65575:KSK65576 LCD65575:LCG65576 LLZ65575:LMC65576 LVV65575:LVY65576 MFR65575:MFU65576 MPN65575:MPQ65576 MZJ65575:MZM65576 NJF65575:NJI65576 NTB65575:NTE65576 OCX65575:ODA65576 OMT65575:OMW65576 OWP65575:OWS65576 PGL65575:PGO65576 PQH65575:PQK65576 QAD65575:QAG65576 QJZ65575:QKC65576 QTV65575:QTY65576 RDR65575:RDU65576 RNN65575:RNQ65576 RXJ65575:RXM65576 SHF65575:SHI65576 SRB65575:SRE65576 TAX65575:TBA65576 TKT65575:TKW65576 TUP65575:TUS65576 UEL65575:UEO65576 UOH65575:UOK65576 UYD65575:UYG65576 VHZ65575:VIC65576 VRV65575:VRY65576 WBR65575:WBU65576 WLN65575:WLQ65576 WVJ65575:WVM65576 B131111:E131112 IX131111:JA131112 ST131111:SW131112 ACP131111:ACS131112 AML131111:AMO131112 AWH131111:AWK131112 BGD131111:BGG131112 BPZ131111:BQC131112 BZV131111:BZY131112 CJR131111:CJU131112 CTN131111:CTQ131112 DDJ131111:DDM131112 DNF131111:DNI131112 DXB131111:DXE131112 EGX131111:EHA131112 EQT131111:EQW131112 FAP131111:FAS131112 FKL131111:FKO131112 FUH131111:FUK131112 GED131111:GEG131112 GNZ131111:GOC131112 GXV131111:GXY131112 HHR131111:HHU131112 HRN131111:HRQ131112 IBJ131111:IBM131112 ILF131111:ILI131112 IVB131111:IVE131112 JEX131111:JFA131112 JOT131111:JOW131112 JYP131111:JYS131112 KIL131111:KIO131112 KSH131111:KSK131112 LCD131111:LCG131112 LLZ131111:LMC131112 LVV131111:LVY131112 MFR131111:MFU131112 MPN131111:MPQ131112 MZJ131111:MZM131112 NJF131111:NJI131112 NTB131111:NTE131112 OCX131111:ODA131112 OMT131111:OMW131112 OWP131111:OWS131112 PGL131111:PGO131112 PQH131111:PQK131112 QAD131111:QAG131112 QJZ131111:QKC131112 QTV131111:QTY131112 RDR131111:RDU131112 RNN131111:RNQ131112 RXJ131111:RXM131112 SHF131111:SHI131112 SRB131111:SRE131112 TAX131111:TBA131112 TKT131111:TKW131112 TUP131111:TUS131112 UEL131111:UEO131112 UOH131111:UOK131112 UYD131111:UYG131112 VHZ131111:VIC131112 VRV131111:VRY131112 WBR131111:WBU131112 WLN131111:WLQ131112 WVJ131111:WVM131112 B196647:E196648 IX196647:JA196648 ST196647:SW196648 ACP196647:ACS196648 AML196647:AMO196648 AWH196647:AWK196648 BGD196647:BGG196648 BPZ196647:BQC196648 BZV196647:BZY196648 CJR196647:CJU196648 CTN196647:CTQ196648 DDJ196647:DDM196648 DNF196647:DNI196648 DXB196647:DXE196648 EGX196647:EHA196648 EQT196647:EQW196648 FAP196647:FAS196648 FKL196647:FKO196648 FUH196647:FUK196648 GED196647:GEG196648 GNZ196647:GOC196648 GXV196647:GXY196648 HHR196647:HHU196648 HRN196647:HRQ196648 IBJ196647:IBM196648 ILF196647:ILI196648 IVB196647:IVE196648 JEX196647:JFA196648 JOT196647:JOW196648 JYP196647:JYS196648 KIL196647:KIO196648 KSH196647:KSK196648 LCD196647:LCG196648 LLZ196647:LMC196648 LVV196647:LVY196648 MFR196647:MFU196648 MPN196647:MPQ196648 MZJ196647:MZM196648 NJF196647:NJI196648 NTB196647:NTE196648 OCX196647:ODA196648 OMT196647:OMW196648 OWP196647:OWS196648 PGL196647:PGO196648 PQH196647:PQK196648 QAD196647:QAG196648 QJZ196647:QKC196648 QTV196647:QTY196648 RDR196647:RDU196648 RNN196647:RNQ196648 RXJ196647:RXM196648 SHF196647:SHI196648 SRB196647:SRE196648 TAX196647:TBA196648 TKT196647:TKW196648 TUP196647:TUS196648 UEL196647:UEO196648 UOH196647:UOK196648 UYD196647:UYG196648 VHZ196647:VIC196648 VRV196647:VRY196648 WBR196647:WBU196648 WLN196647:WLQ196648 WVJ196647:WVM196648 B262183:E262184 IX262183:JA262184 ST262183:SW262184 ACP262183:ACS262184 AML262183:AMO262184 AWH262183:AWK262184 BGD262183:BGG262184 BPZ262183:BQC262184 BZV262183:BZY262184 CJR262183:CJU262184 CTN262183:CTQ262184 DDJ262183:DDM262184 DNF262183:DNI262184 DXB262183:DXE262184 EGX262183:EHA262184 EQT262183:EQW262184 FAP262183:FAS262184 FKL262183:FKO262184 FUH262183:FUK262184 GED262183:GEG262184 GNZ262183:GOC262184 GXV262183:GXY262184 HHR262183:HHU262184 HRN262183:HRQ262184 IBJ262183:IBM262184 ILF262183:ILI262184 IVB262183:IVE262184 JEX262183:JFA262184 JOT262183:JOW262184 JYP262183:JYS262184 KIL262183:KIO262184 KSH262183:KSK262184 LCD262183:LCG262184 LLZ262183:LMC262184 LVV262183:LVY262184 MFR262183:MFU262184 MPN262183:MPQ262184 MZJ262183:MZM262184 NJF262183:NJI262184 NTB262183:NTE262184 OCX262183:ODA262184 OMT262183:OMW262184 OWP262183:OWS262184 PGL262183:PGO262184 PQH262183:PQK262184 QAD262183:QAG262184 QJZ262183:QKC262184 QTV262183:QTY262184 RDR262183:RDU262184 RNN262183:RNQ262184 RXJ262183:RXM262184 SHF262183:SHI262184 SRB262183:SRE262184 TAX262183:TBA262184 TKT262183:TKW262184 TUP262183:TUS262184 UEL262183:UEO262184 UOH262183:UOK262184 UYD262183:UYG262184 VHZ262183:VIC262184 VRV262183:VRY262184 WBR262183:WBU262184 WLN262183:WLQ262184 WVJ262183:WVM262184 B327719:E327720 IX327719:JA327720 ST327719:SW327720 ACP327719:ACS327720 AML327719:AMO327720 AWH327719:AWK327720 BGD327719:BGG327720 BPZ327719:BQC327720 BZV327719:BZY327720 CJR327719:CJU327720 CTN327719:CTQ327720 DDJ327719:DDM327720 DNF327719:DNI327720 DXB327719:DXE327720 EGX327719:EHA327720 EQT327719:EQW327720 FAP327719:FAS327720 FKL327719:FKO327720 FUH327719:FUK327720 GED327719:GEG327720 GNZ327719:GOC327720 GXV327719:GXY327720 HHR327719:HHU327720 HRN327719:HRQ327720 IBJ327719:IBM327720 ILF327719:ILI327720 IVB327719:IVE327720 JEX327719:JFA327720 JOT327719:JOW327720 JYP327719:JYS327720 KIL327719:KIO327720 KSH327719:KSK327720 LCD327719:LCG327720 LLZ327719:LMC327720 LVV327719:LVY327720 MFR327719:MFU327720 MPN327719:MPQ327720 MZJ327719:MZM327720 NJF327719:NJI327720 NTB327719:NTE327720 OCX327719:ODA327720 OMT327719:OMW327720 OWP327719:OWS327720 PGL327719:PGO327720 PQH327719:PQK327720 QAD327719:QAG327720 QJZ327719:QKC327720 QTV327719:QTY327720 RDR327719:RDU327720 RNN327719:RNQ327720 RXJ327719:RXM327720 SHF327719:SHI327720 SRB327719:SRE327720 TAX327719:TBA327720 TKT327719:TKW327720 TUP327719:TUS327720 UEL327719:UEO327720 UOH327719:UOK327720 UYD327719:UYG327720 VHZ327719:VIC327720 VRV327719:VRY327720 WBR327719:WBU327720 WLN327719:WLQ327720 WVJ327719:WVM327720 B393255:E393256 IX393255:JA393256 ST393255:SW393256 ACP393255:ACS393256 AML393255:AMO393256 AWH393255:AWK393256 BGD393255:BGG393256 BPZ393255:BQC393256 BZV393255:BZY393256 CJR393255:CJU393256 CTN393255:CTQ393256 DDJ393255:DDM393256 DNF393255:DNI393256 DXB393255:DXE393256 EGX393255:EHA393256 EQT393255:EQW393256 FAP393255:FAS393256 FKL393255:FKO393256 FUH393255:FUK393256 GED393255:GEG393256 GNZ393255:GOC393256 GXV393255:GXY393256 HHR393255:HHU393256 HRN393255:HRQ393256 IBJ393255:IBM393256 ILF393255:ILI393256 IVB393255:IVE393256 JEX393255:JFA393256 JOT393255:JOW393256 JYP393255:JYS393256 KIL393255:KIO393256 KSH393255:KSK393256 LCD393255:LCG393256 LLZ393255:LMC393256 LVV393255:LVY393256 MFR393255:MFU393256 MPN393255:MPQ393256 MZJ393255:MZM393256 NJF393255:NJI393256 NTB393255:NTE393256 OCX393255:ODA393256 OMT393255:OMW393256 OWP393255:OWS393256 PGL393255:PGO393256 PQH393255:PQK393256 QAD393255:QAG393256 QJZ393255:QKC393256 QTV393255:QTY393256 RDR393255:RDU393256 RNN393255:RNQ393256 RXJ393255:RXM393256 SHF393255:SHI393256 SRB393255:SRE393256 TAX393255:TBA393256 TKT393255:TKW393256 TUP393255:TUS393256 UEL393255:UEO393256 UOH393255:UOK393256 UYD393255:UYG393256 VHZ393255:VIC393256 VRV393255:VRY393256 WBR393255:WBU393256 WLN393255:WLQ393256 WVJ393255:WVM393256 B458791:E458792 IX458791:JA458792 ST458791:SW458792 ACP458791:ACS458792 AML458791:AMO458792 AWH458791:AWK458792 BGD458791:BGG458792 BPZ458791:BQC458792 BZV458791:BZY458792 CJR458791:CJU458792 CTN458791:CTQ458792 DDJ458791:DDM458792 DNF458791:DNI458792 DXB458791:DXE458792 EGX458791:EHA458792 EQT458791:EQW458792 FAP458791:FAS458792 FKL458791:FKO458792 FUH458791:FUK458792 GED458791:GEG458792 GNZ458791:GOC458792 GXV458791:GXY458792 HHR458791:HHU458792 HRN458791:HRQ458792 IBJ458791:IBM458792 ILF458791:ILI458792 IVB458791:IVE458792 JEX458791:JFA458792 JOT458791:JOW458792 JYP458791:JYS458792 KIL458791:KIO458792 KSH458791:KSK458792 LCD458791:LCG458792 LLZ458791:LMC458792 LVV458791:LVY458792 MFR458791:MFU458792 MPN458791:MPQ458792 MZJ458791:MZM458792 NJF458791:NJI458792 NTB458791:NTE458792 OCX458791:ODA458792 OMT458791:OMW458792 OWP458791:OWS458792 PGL458791:PGO458792 PQH458791:PQK458792 QAD458791:QAG458792 QJZ458791:QKC458792 QTV458791:QTY458792 RDR458791:RDU458792 RNN458791:RNQ458792 RXJ458791:RXM458792 SHF458791:SHI458792 SRB458791:SRE458792 TAX458791:TBA458792 TKT458791:TKW458792 TUP458791:TUS458792 UEL458791:UEO458792 UOH458791:UOK458792 UYD458791:UYG458792 VHZ458791:VIC458792 VRV458791:VRY458792 WBR458791:WBU458792 WLN458791:WLQ458792 WVJ458791:WVM458792 B524327:E524328 IX524327:JA524328 ST524327:SW524328 ACP524327:ACS524328 AML524327:AMO524328 AWH524327:AWK524328 BGD524327:BGG524328 BPZ524327:BQC524328 BZV524327:BZY524328 CJR524327:CJU524328 CTN524327:CTQ524328 DDJ524327:DDM524328 DNF524327:DNI524328 DXB524327:DXE524328 EGX524327:EHA524328 EQT524327:EQW524328 FAP524327:FAS524328 FKL524327:FKO524328 FUH524327:FUK524328 GED524327:GEG524328 GNZ524327:GOC524328 GXV524327:GXY524328 HHR524327:HHU524328 HRN524327:HRQ524328 IBJ524327:IBM524328 ILF524327:ILI524328 IVB524327:IVE524328 JEX524327:JFA524328 JOT524327:JOW524328 JYP524327:JYS524328 KIL524327:KIO524328 KSH524327:KSK524328 LCD524327:LCG524328 LLZ524327:LMC524328 LVV524327:LVY524328 MFR524327:MFU524328 MPN524327:MPQ524328 MZJ524327:MZM524328 NJF524327:NJI524328 NTB524327:NTE524328 OCX524327:ODA524328 OMT524327:OMW524328 OWP524327:OWS524328 PGL524327:PGO524328 PQH524327:PQK524328 QAD524327:QAG524328 QJZ524327:QKC524328 QTV524327:QTY524328 RDR524327:RDU524328 RNN524327:RNQ524328 RXJ524327:RXM524328 SHF524327:SHI524328 SRB524327:SRE524328 TAX524327:TBA524328 TKT524327:TKW524328 TUP524327:TUS524328 UEL524327:UEO524328 UOH524327:UOK524328 UYD524327:UYG524328 VHZ524327:VIC524328 VRV524327:VRY524328 WBR524327:WBU524328 WLN524327:WLQ524328 WVJ524327:WVM524328 B589863:E589864 IX589863:JA589864 ST589863:SW589864 ACP589863:ACS589864 AML589863:AMO589864 AWH589863:AWK589864 BGD589863:BGG589864 BPZ589863:BQC589864 BZV589863:BZY589864 CJR589863:CJU589864 CTN589863:CTQ589864 DDJ589863:DDM589864 DNF589863:DNI589864 DXB589863:DXE589864 EGX589863:EHA589864 EQT589863:EQW589864 FAP589863:FAS589864 FKL589863:FKO589864 FUH589863:FUK589864 GED589863:GEG589864 GNZ589863:GOC589864 GXV589863:GXY589864 HHR589863:HHU589864 HRN589863:HRQ589864 IBJ589863:IBM589864 ILF589863:ILI589864 IVB589863:IVE589864 JEX589863:JFA589864 JOT589863:JOW589864 JYP589863:JYS589864 KIL589863:KIO589864 KSH589863:KSK589864 LCD589863:LCG589864 LLZ589863:LMC589864 LVV589863:LVY589864 MFR589863:MFU589864 MPN589863:MPQ589864 MZJ589863:MZM589864 NJF589863:NJI589864 NTB589863:NTE589864 OCX589863:ODA589864 OMT589863:OMW589864 OWP589863:OWS589864 PGL589863:PGO589864 PQH589863:PQK589864 QAD589863:QAG589864 QJZ589863:QKC589864 QTV589863:QTY589864 RDR589863:RDU589864 RNN589863:RNQ589864 RXJ589863:RXM589864 SHF589863:SHI589864 SRB589863:SRE589864 TAX589863:TBA589864 TKT589863:TKW589864 TUP589863:TUS589864 UEL589863:UEO589864 UOH589863:UOK589864 UYD589863:UYG589864 VHZ589863:VIC589864 VRV589863:VRY589864 WBR589863:WBU589864 WLN589863:WLQ589864 WVJ589863:WVM589864 B655399:E655400 IX655399:JA655400 ST655399:SW655400 ACP655399:ACS655400 AML655399:AMO655400 AWH655399:AWK655400 BGD655399:BGG655400 BPZ655399:BQC655400 BZV655399:BZY655400 CJR655399:CJU655400 CTN655399:CTQ655400 DDJ655399:DDM655400 DNF655399:DNI655400 DXB655399:DXE655400 EGX655399:EHA655400 EQT655399:EQW655400 FAP655399:FAS655400 FKL655399:FKO655400 FUH655399:FUK655400 GED655399:GEG655400 GNZ655399:GOC655400 GXV655399:GXY655400 HHR655399:HHU655400 HRN655399:HRQ655400 IBJ655399:IBM655400 ILF655399:ILI655400 IVB655399:IVE655400 JEX655399:JFA655400 JOT655399:JOW655400 JYP655399:JYS655400 KIL655399:KIO655400 KSH655399:KSK655400 LCD655399:LCG655400 LLZ655399:LMC655400 LVV655399:LVY655400 MFR655399:MFU655400 MPN655399:MPQ655400 MZJ655399:MZM655400 NJF655399:NJI655400 NTB655399:NTE655400 OCX655399:ODA655400 OMT655399:OMW655400 OWP655399:OWS655400 PGL655399:PGO655400 PQH655399:PQK655400 QAD655399:QAG655400 QJZ655399:QKC655400 QTV655399:QTY655400 RDR655399:RDU655400 RNN655399:RNQ655400 RXJ655399:RXM655400 SHF655399:SHI655400 SRB655399:SRE655400 TAX655399:TBA655400 TKT655399:TKW655400 TUP655399:TUS655400 UEL655399:UEO655400 UOH655399:UOK655400 UYD655399:UYG655400 VHZ655399:VIC655400 VRV655399:VRY655400 WBR655399:WBU655400 WLN655399:WLQ655400 WVJ655399:WVM655400 B720935:E720936 IX720935:JA720936 ST720935:SW720936 ACP720935:ACS720936 AML720935:AMO720936 AWH720935:AWK720936 BGD720935:BGG720936 BPZ720935:BQC720936 BZV720935:BZY720936 CJR720935:CJU720936 CTN720935:CTQ720936 DDJ720935:DDM720936 DNF720935:DNI720936 DXB720935:DXE720936 EGX720935:EHA720936 EQT720935:EQW720936 FAP720935:FAS720936 FKL720935:FKO720936 FUH720935:FUK720936 GED720935:GEG720936 GNZ720935:GOC720936 GXV720935:GXY720936 HHR720935:HHU720936 HRN720935:HRQ720936 IBJ720935:IBM720936 ILF720935:ILI720936 IVB720935:IVE720936 JEX720935:JFA720936 JOT720935:JOW720936 JYP720935:JYS720936 KIL720935:KIO720936 KSH720935:KSK720936 LCD720935:LCG720936 LLZ720935:LMC720936 LVV720935:LVY720936 MFR720935:MFU720936 MPN720935:MPQ720936 MZJ720935:MZM720936 NJF720935:NJI720936 NTB720935:NTE720936 OCX720935:ODA720936 OMT720935:OMW720936 OWP720935:OWS720936 PGL720935:PGO720936 PQH720935:PQK720936 QAD720935:QAG720936 QJZ720935:QKC720936 QTV720935:QTY720936 RDR720935:RDU720936 RNN720935:RNQ720936 RXJ720935:RXM720936 SHF720935:SHI720936 SRB720935:SRE720936 TAX720935:TBA720936 TKT720935:TKW720936 TUP720935:TUS720936 UEL720935:UEO720936 UOH720935:UOK720936 UYD720935:UYG720936 VHZ720935:VIC720936 VRV720935:VRY720936 WBR720935:WBU720936 WLN720935:WLQ720936 WVJ720935:WVM720936 B786471:E786472 IX786471:JA786472 ST786471:SW786472 ACP786471:ACS786472 AML786471:AMO786472 AWH786471:AWK786472 BGD786471:BGG786472 BPZ786471:BQC786472 BZV786471:BZY786472 CJR786471:CJU786472 CTN786471:CTQ786472 DDJ786471:DDM786472 DNF786471:DNI786472 DXB786471:DXE786472 EGX786471:EHA786472 EQT786471:EQW786472 FAP786471:FAS786472 FKL786471:FKO786472 FUH786471:FUK786472 GED786471:GEG786472 GNZ786471:GOC786472 GXV786471:GXY786472 HHR786471:HHU786472 HRN786471:HRQ786472 IBJ786471:IBM786472 ILF786471:ILI786472 IVB786471:IVE786472 JEX786471:JFA786472 JOT786471:JOW786472 JYP786471:JYS786472 KIL786471:KIO786472 KSH786471:KSK786472 LCD786471:LCG786472 LLZ786471:LMC786472 LVV786471:LVY786472 MFR786471:MFU786472 MPN786471:MPQ786472 MZJ786471:MZM786472 NJF786471:NJI786472 NTB786471:NTE786472 OCX786471:ODA786472 OMT786471:OMW786472 OWP786471:OWS786472 PGL786471:PGO786472 PQH786471:PQK786472 QAD786471:QAG786472 QJZ786471:QKC786472 QTV786471:QTY786472 RDR786471:RDU786472 RNN786471:RNQ786472 RXJ786471:RXM786472 SHF786471:SHI786472 SRB786471:SRE786472 TAX786471:TBA786472 TKT786471:TKW786472 TUP786471:TUS786472 UEL786471:UEO786472 UOH786471:UOK786472 UYD786471:UYG786472 VHZ786471:VIC786472 VRV786471:VRY786472 WBR786471:WBU786472 WLN786471:WLQ786472 WVJ786471:WVM786472 B852007:E852008 IX852007:JA852008 ST852007:SW852008 ACP852007:ACS852008 AML852007:AMO852008 AWH852007:AWK852008 BGD852007:BGG852008 BPZ852007:BQC852008 BZV852007:BZY852008 CJR852007:CJU852008 CTN852007:CTQ852008 DDJ852007:DDM852008 DNF852007:DNI852008 DXB852007:DXE852008 EGX852007:EHA852008 EQT852007:EQW852008 FAP852007:FAS852008 FKL852007:FKO852008 FUH852007:FUK852008 GED852007:GEG852008 GNZ852007:GOC852008 GXV852007:GXY852008 HHR852007:HHU852008 HRN852007:HRQ852008 IBJ852007:IBM852008 ILF852007:ILI852008 IVB852007:IVE852008 JEX852007:JFA852008 JOT852007:JOW852008 JYP852007:JYS852008 KIL852007:KIO852008 KSH852007:KSK852008 LCD852007:LCG852008 LLZ852007:LMC852008 LVV852007:LVY852008 MFR852007:MFU852008 MPN852007:MPQ852008 MZJ852007:MZM852008 NJF852007:NJI852008 NTB852007:NTE852008 OCX852007:ODA852008 OMT852007:OMW852008 OWP852007:OWS852008 PGL852007:PGO852008 PQH852007:PQK852008 QAD852007:QAG852008 QJZ852007:QKC852008 QTV852007:QTY852008 RDR852007:RDU852008 RNN852007:RNQ852008 RXJ852007:RXM852008 SHF852007:SHI852008 SRB852007:SRE852008 TAX852007:TBA852008 TKT852007:TKW852008 TUP852007:TUS852008 UEL852007:UEO852008 UOH852007:UOK852008 UYD852007:UYG852008 VHZ852007:VIC852008 VRV852007:VRY852008 WBR852007:WBU852008 WLN852007:WLQ852008 WVJ852007:WVM852008 B917543:E917544 IX917543:JA917544 ST917543:SW917544 ACP917543:ACS917544 AML917543:AMO917544 AWH917543:AWK917544 BGD917543:BGG917544 BPZ917543:BQC917544 BZV917543:BZY917544 CJR917543:CJU917544 CTN917543:CTQ917544 DDJ917543:DDM917544 DNF917543:DNI917544 DXB917543:DXE917544 EGX917543:EHA917544 EQT917543:EQW917544 FAP917543:FAS917544 FKL917543:FKO917544 FUH917543:FUK917544 GED917543:GEG917544 GNZ917543:GOC917544 GXV917543:GXY917544 HHR917543:HHU917544 HRN917543:HRQ917544 IBJ917543:IBM917544 ILF917543:ILI917544 IVB917543:IVE917544 JEX917543:JFA917544 JOT917543:JOW917544 JYP917543:JYS917544 KIL917543:KIO917544 KSH917543:KSK917544 LCD917543:LCG917544 LLZ917543:LMC917544 LVV917543:LVY917544 MFR917543:MFU917544 MPN917543:MPQ917544 MZJ917543:MZM917544 NJF917543:NJI917544 NTB917543:NTE917544 OCX917543:ODA917544 OMT917543:OMW917544 OWP917543:OWS917544 PGL917543:PGO917544 PQH917543:PQK917544 QAD917543:QAG917544 QJZ917543:QKC917544 QTV917543:QTY917544 RDR917543:RDU917544 RNN917543:RNQ917544 RXJ917543:RXM917544 SHF917543:SHI917544 SRB917543:SRE917544 TAX917543:TBA917544 TKT917543:TKW917544 TUP917543:TUS917544 UEL917543:UEO917544 UOH917543:UOK917544 UYD917543:UYG917544 VHZ917543:VIC917544 VRV917543:VRY917544 WBR917543:WBU917544 WLN917543:WLQ917544 WVJ917543:WVM917544 B983079:E983080 IX983079:JA983080 ST983079:SW983080 ACP983079:ACS983080 AML983079:AMO983080 AWH983079:AWK983080 BGD983079:BGG983080 BPZ983079:BQC983080 BZV983079:BZY983080 CJR983079:CJU983080 CTN983079:CTQ983080 DDJ983079:DDM983080 DNF983079:DNI983080 DXB983079:DXE983080 EGX983079:EHA983080 EQT983079:EQW983080 FAP983079:FAS983080 FKL983079:FKO983080 FUH983079:FUK983080 GED983079:GEG983080 GNZ983079:GOC983080 GXV983079:GXY983080 HHR983079:HHU983080 HRN983079:HRQ983080 IBJ983079:IBM983080 ILF983079:ILI983080 IVB983079:IVE983080 JEX983079:JFA983080 JOT983079:JOW983080 JYP983079:JYS983080 KIL983079:KIO983080 KSH983079:KSK983080 LCD983079:LCG983080 LLZ983079:LMC983080 LVV983079:LVY983080 MFR983079:MFU983080 MPN983079:MPQ983080 MZJ983079:MZM983080 NJF983079:NJI983080 NTB983079:NTE983080 OCX983079:ODA983080 OMT983079:OMW983080 OWP983079:OWS983080 PGL983079:PGO983080 PQH983079:PQK983080 QAD983079:QAG983080 QJZ983079:QKC983080 QTV983079:QTY983080 RDR983079:RDU983080 RNN983079:RNQ983080 RXJ983079:RXM983080 SHF983079:SHI983080 SRB983079:SRE983080 TAX983079:TBA983080 TKT983079:TKW983080 TUP983079:TUS983080 UEL983079:UEO983080 UOH983079:UOK983080 UYD983079:UYG983080 VHZ983079:VIC983080 VRV983079:VRY983080 WBR983079:WBU983080 WLN983079:WLQ983080 WVJ983079:WVM983080</xm:sqref>
        </x14:dataValidation>
      </x14:dataValidations>
    </ext>
  </extLst>
</worksheet>
</file>

<file path=xl/worksheets/sheet9.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MIXED Do MAIN 16</vt:lpstr>
      <vt:lpstr>Vets Si Main</vt:lpstr>
      <vt:lpstr>LADIES DO MAIN</vt:lpstr>
      <vt:lpstr>Men Do Main 16</vt:lpstr>
      <vt:lpstr>Women  Si Main 16</vt:lpstr>
      <vt:lpstr>Men  Si Qual 32&gt;8</vt:lpstr>
      <vt:lpstr>Men  Si Main 24&amp;32</vt:lpstr>
      <vt:lpstr>OofP 4 cts (2)</vt:lpstr>
      <vt:lpstr>Sheet1</vt:lpstr>
      <vt:lpstr>'Men  Si Main 24&amp;32'!Print_Area</vt:lpstr>
      <vt:lpstr>'Men  Si Qual 32&gt;8'!Print_Area</vt:lpstr>
      <vt:lpstr>'Men Do Main 16'!Print_Area</vt:lpstr>
      <vt:lpstr>'MIXED Do MAIN 16'!Print_Area</vt:lpstr>
      <vt:lpstr>'OofP 4 cts (2)'!Print_Area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cp:lastPrinted>2016-06-10T02:20:52Z</cp:lastPrinted>
  <dcterms:created xsi:type="dcterms:W3CDTF">2016-06-01T18:15:13Z</dcterms:created>
  <dcterms:modified xsi:type="dcterms:W3CDTF">2016-06-11T02:16:10Z</dcterms:modified>
</cp:coreProperties>
</file>